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5215" windowHeight="7725"/>
  </bookViews>
  <sheets>
    <sheet name="DGUV-Prüfprotokoll" sheetId="1" r:id="rId1"/>
    <sheet name="Defekte Geräte" sheetId="3" r:id="rId2"/>
    <sheet name="Tabelle1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Criteria">[1]GUV_95.xls!#REF!</definedName>
    <definedName name="Di_Do">[2]Statistik!$CW$53:$CX$60</definedName>
    <definedName name="Dienst_stellen_Nr." localSheetId="1">'[3]Instituts-Liste'!$A$4:$BE$419</definedName>
    <definedName name="Dienst_stellen_Nr.">'[2]TU-BS Liste'!$A$6:$DZ$535</definedName>
    <definedName name="_xlnm.Print_Area" localSheetId="1">'Defekte Geräte'!$B$2:$T$35</definedName>
    <definedName name="_xlnm.Print_Area" localSheetId="0">'DGUV-Prüfprotokoll'!$B$2:$P$44</definedName>
    <definedName name="_xlnm.Print_Titles" localSheetId="1">'Defekte Geräte'!$2:$20</definedName>
    <definedName name="Eingabehilfe_6.2">#REF!</definedName>
    <definedName name="Extract">[1]GUV_95.xls!#REF!</definedName>
    <definedName name="GEBNR">'[2]Gebäude-Nr'!$A$3:$D$204</definedName>
    <definedName name="Geräteanzahl" localSheetId="1">[4]Statistik!$CW$63:$CY$103</definedName>
    <definedName name="Geräteanzahl">[2]Statistik!$CW$63:$DA$2630</definedName>
    <definedName name="Monat">'[2]4.0 TurV'!$S$41:$T$52</definedName>
    <definedName name="Print_Area" localSheetId="0">'DGUV-Prüfprotokoll'!$B$2:$P$44</definedName>
    <definedName name="Quotensatz" localSheetId="1">#REF!</definedName>
    <definedName name="Quotensatz">[2]Statistik!$CX$44:$CY$47</definedName>
    <definedName name="Signalstreifen" localSheetId="1">'[4]D-st-Nr.-Druck -10-'!$AR$2:$AS$28</definedName>
    <definedName name="Signalstreifen">'[2]D-st-Nr.-Druck -10-'!$AR$2:$AS$28</definedName>
    <definedName name="_xlnm.Criteria">[5]GUV.xls!#REF!</definedName>
    <definedName name="Turnus" localSheetId="1">#REF!</definedName>
    <definedName name="Turnus">[2]Statistik!$CW$37:$CZ$41</definedName>
    <definedName name="U_Termine">'[2]U-Termine'!$H$7:$I$61</definedName>
    <definedName name="Uhrzeit">'[2]TU-BS Liste'!$K$6:$L$547</definedName>
    <definedName name="WuenscheFeiertage">'[2]3.0 WieP'!$W$53:$X$78</definedName>
    <definedName name="_xlnm.Extract">[5]GUV.xls!#REF!</definedName>
    <definedName name="Zuordnung">[2]Statistik!$CW$19:$DR$34</definedName>
  </definedNames>
  <calcPr calcId="145621"/>
</workbook>
</file>

<file path=xl/calcChain.xml><?xml version="1.0" encoding="utf-8"?>
<calcChain xmlns="http://schemas.openxmlformats.org/spreadsheetml/2006/main">
  <c r="S27" i="3" l="1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23" i="3"/>
  <c r="S24" i="3"/>
  <c r="S25" i="3"/>
  <c r="S26" i="3"/>
  <c r="S22" i="3"/>
  <c r="B13" i="3"/>
  <c r="S21" i="3"/>
  <c r="U21" i="3"/>
  <c r="F9" i="3"/>
  <c r="B11" i="3"/>
  <c r="F8" i="3"/>
  <c r="F7" i="3"/>
  <c r="F6" i="3"/>
  <c r="F5" i="3"/>
  <c r="V22" i="3"/>
  <c r="V21" i="3"/>
  <c r="B18" i="3"/>
  <c r="C6" i="1"/>
  <c r="B7" i="1"/>
  <c r="N7" i="1"/>
  <c r="L6" i="1" l="1"/>
  <c r="C8" i="1" l="1"/>
  <c r="C44" i="1" l="1"/>
</calcChain>
</file>

<file path=xl/comments1.xml><?xml version="1.0" encoding="utf-8"?>
<comments xmlns="http://schemas.openxmlformats.org/spreadsheetml/2006/main">
  <authors>
    <author>Faber, Jens</author>
  </authors>
  <commentList>
    <comment ref="R11" authorId="0">
      <text>
        <r>
          <rPr>
            <b/>
            <sz val="9"/>
            <color indexed="81"/>
            <rFont val="Tahoma"/>
            <family val="2"/>
          </rPr>
          <t>Faber, Jens: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 xml:space="preserve">Bitte die Felder oben von R3 bis CM3 ausfüllen. Somit erfolgt Eintrag im Protokoll !
</t>
        </r>
      </text>
    </comment>
  </commentList>
</comments>
</file>

<file path=xl/comments2.xml><?xml version="1.0" encoding="utf-8"?>
<comments xmlns="http://schemas.openxmlformats.org/spreadsheetml/2006/main">
  <authors>
    <author>faber</author>
  </authors>
  <commentList>
    <comment ref="B21" authorId="0">
      <text>
        <r>
          <rPr>
            <b/>
            <sz val="8"/>
            <color indexed="81"/>
            <rFont val="Tahoma"/>
            <family val="2"/>
          </rPr>
          <t xml:space="preserve">Abt.32/23 Faber:
</t>
        </r>
        <r>
          <rPr>
            <sz val="8"/>
            <color indexed="81"/>
            <rFont val="Tahoma"/>
            <family val="2"/>
          </rPr>
          <t>Zellen A - S der defekten Geräte
aus dem Prüfprotokoll markieren, kopieren und in dieses Blatt einfügen</t>
        </r>
      </text>
    </comment>
  </commentList>
</comments>
</file>

<file path=xl/sharedStrings.xml><?xml version="1.0" encoding="utf-8"?>
<sst xmlns="http://schemas.openxmlformats.org/spreadsheetml/2006/main" count="299" uniqueCount="115">
  <si>
    <t>Büro</t>
  </si>
  <si>
    <t xml:space="preserve">Herrn </t>
  </si>
  <si>
    <t>IT-Geräte:  Computer mit Zubehör, sensible elektronische Geräte etc.</t>
  </si>
  <si>
    <t>i. O. = in Ordnung</t>
  </si>
  <si>
    <r>
      <t xml:space="preserve">    </t>
    </r>
    <r>
      <rPr>
        <b/>
        <sz val="6.5"/>
        <rFont val="Arial"/>
        <family val="2"/>
      </rPr>
      <t>X</t>
    </r>
    <r>
      <rPr>
        <sz val="6.5"/>
        <rFont val="Arial"/>
        <family val="2"/>
      </rPr>
      <t xml:space="preserve">    Zutreffendes  bitte ankreuzen</t>
    </r>
  </si>
  <si>
    <t>Ausdruck vom</t>
  </si>
  <si>
    <t xml:space="preserve">        ja</t>
  </si>
  <si>
    <t xml:space="preserve">        Fehler</t>
  </si>
  <si>
    <t xml:space="preserve">        Privat</t>
  </si>
  <si>
    <t xml:space="preserve">        nein</t>
  </si>
  <si>
    <t xml:space="preserve">         i. O.</t>
  </si>
  <si>
    <t xml:space="preserve">        Behörde</t>
  </si>
  <si>
    <t xml:space="preserve"> </t>
  </si>
  <si>
    <t xml:space="preserve">          i. O.</t>
  </si>
  <si>
    <t>Betriebsmittel  /  Gerät</t>
  </si>
  <si>
    <t>Eigentum</t>
  </si>
  <si>
    <t>Geräte Nr.</t>
  </si>
  <si>
    <t xml:space="preserve">Raum Nr. </t>
  </si>
  <si>
    <t xml:space="preserve">           </t>
  </si>
  <si>
    <t>ca. 35V~</t>
  </si>
  <si>
    <t>500 V-</t>
  </si>
  <si>
    <t>max. 24 V~</t>
  </si>
  <si>
    <t>Unterschrift von Prüfer/-in</t>
  </si>
  <si>
    <t>Prüfbereich :</t>
  </si>
  <si>
    <t>Siehe auch                 VDE 0702</t>
  </si>
  <si>
    <t>Jahr</t>
  </si>
  <si>
    <t>Monat</t>
  </si>
  <si>
    <t>Listen-Nr:</t>
  </si>
  <si>
    <t>Nächster Prüftermin</t>
  </si>
  <si>
    <t>Behörde / Einrichtung</t>
  </si>
  <si>
    <t>I</t>
  </si>
  <si>
    <r>
      <t>â</t>
    </r>
    <r>
      <rPr>
        <sz val="6.5"/>
        <rFont val="Modern"/>
        <family val="3"/>
        <charset val="255"/>
      </rPr>
      <t xml:space="preserve"> by   J. Faber  </t>
    </r>
  </si>
  <si>
    <t>siehe 5.0 &gt;</t>
  </si>
  <si>
    <t/>
  </si>
  <si>
    <t>--</t>
  </si>
  <si>
    <t>Sportwissenschaften u. Sportpädagogik</t>
  </si>
  <si>
    <t>Reinhard Künne</t>
  </si>
  <si>
    <t>i. O.</t>
  </si>
  <si>
    <t>R. Künne</t>
  </si>
  <si>
    <t>5979-001</t>
  </si>
  <si>
    <t>lP</t>
  </si>
  <si>
    <t>10.03.2016; 30.09.2010; 07.02.2008; 27.01.2008; 24.05.05; 22.10.02; 01.10.2002</t>
  </si>
  <si>
    <r>
      <t xml:space="preserve">   bei 230 V~  </t>
    </r>
    <r>
      <rPr>
        <i/>
        <sz val="7"/>
        <color rgb="FF0000FF"/>
        <rFont val="Arial Narrow"/>
        <family val="2"/>
      </rPr>
      <t>+/- 6%</t>
    </r>
  </si>
  <si>
    <t>indirekte Prüfung mit Prüfspannung i. H.</t>
  </si>
  <si>
    <r>
      <rPr>
        <b/>
        <sz val="6"/>
        <color rgb="FF2E8E3E"/>
        <rFont val="Arial"/>
        <family val="2"/>
      </rPr>
      <t xml:space="preserve">*)  </t>
    </r>
    <r>
      <rPr>
        <b/>
        <sz val="8"/>
        <color rgb="FF2E8E3E"/>
        <rFont val="Arial"/>
        <family val="2"/>
      </rPr>
      <t>R</t>
    </r>
    <r>
      <rPr>
        <b/>
        <vertAlign val="subscript"/>
        <sz val="8"/>
        <color rgb="FF2E8E3E"/>
        <rFont val="Arial"/>
        <family val="2"/>
      </rPr>
      <t xml:space="preserve">PE </t>
    </r>
    <r>
      <rPr>
        <b/>
        <sz val="8"/>
        <color rgb="FF2E8E3E"/>
        <rFont val="Arial"/>
        <family val="2"/>
      </rPr>
      <t>/ R</t>
    </r>
    <r>
      <rPr>
        <b/>
        <vertAlign val="subscript"/>
        <sz val="8"/>
        <color rgb="FF2E8E3E"/>
        <rFont val="Arial"/>
        <family val="2"/>
      </rPr>
      <t xml:space="preserve">SL </t>
    </r>
  </si>
  <si>
    <t>Isolationswiderstand</t>
  </si>
  <si>
    <t>Ersatzableitstrom</t>
  </si>
  <si>
    <t xml:space="preserve">Ableitstrom </t>
  </si>
  <si>
    <t xml:space="preserve">Funktionsprüfung                                                       </t>
  </si>
  <si>
    <t>Berührungsstrom</t>
  </si>
  <si>
    <t xml:space="preserve">Isolationsprüfung                    </t>
  </si>
  <si>
    <t>Schutzleiter prüfung</t>
  </si>
  <si>
    <t>Sicht     prüfung</t>
  </si>
  <si>
    <t>direkte Prüfung im Netz</t>
  </si>
  <si>
    <r>
      <t xml:space="preserve">#)  Achtung! Bei IT-Geräten darf die Isolationsprüfung entfallen.                                                         Eintrag in das Feld </t>
    </r>
    <r>
      <rPr>
        <b/>
        <sz val="6"/>
        <rFont val="Arial"/>
        <family val="2"/>
      </rPr>
      <t>" IT "</t>
    </r>
  </si>
  <si>
    <r>
      <t>*)  Achtung! Eintrag in Feld: bei Schutzklasse II  =</t>
    </r>
    <r>
      <rPr>
        <b/>
        <sz val="6"/>
        <rFont val="Arial"/>
        <family val="2"/>
      </rPr>
      <t xml:space="preserve"> "SK 2" </t>
    </r>
    <r>
      <rPr>
        <sz val="6"/>
        <rFont val="Arial"/>
        <family val="2"/>
      </rPr>
      <t xml:space="preserve">                                                     bei Schutzklasse III = </t>
    </r>
    <r>
      <rPr>
        <b/>
        <sz val="6"/>
        <rFont val="Arial"/>
        <family val="2"/>
      </rPr>
      <t>"SK 3"</t>
    </r>
  </si>
  <si>
    <r>
      <t>°)  Achtung!  Wenn I</t>
    </r>
    <r>
      <rPr>
        <vertAlign val="subscript"/>
        <sz val="6"/>
        <rFont val="Arial"/>
        <family val="2"/>
      </rPr>
      <t>B</t>
    </r>
    <r>
      <rPr>
        <sz val="6"/>
        <rFont val="Arial"/>
        <family val="2"/>
      </rPr>
      <t xml:space="preserve"> - Prüfung nicht nötig ist ei SK1-Gerät, dann folgt Eintrag i.  Feld: </t>
    </r>
    <r>
      <rPr>
        <b/>
        <sz val="6"/>
        <rFont val="Arial"/>
        <family val="2"/>
      </rPr>
      <t>"SK 1"</t>
    </r>
  </si>
  <si>
    <t xml:space="preserve">  Reparatur oder   Entsorgung    notwendig !?</t>
  </si>
  <si>
    <t>Datum</t>
  </si>
  <si>
    <t xml:space="preserve"> (alles was einen Netzstecker hat...)</t>
  </si>
  <si>
    <t>Bemerkungen / Fehlerbeschreibungen</t>
  </si>
  <si>
    <r>
      <rPr>
        <sz val="8"/>
        <color rgb="FF0000FF"/>
        <rFont val="Arial"/>
        <family val="2"/>
      </rPr>
      <t>*)</t>
    </r>
    <r>
      <rPr>
        <b/>
        <sz val="8"/>
        <color rgb="FF0000FF"/>
        <rFont val="Arial"/>
        <family val="2"/>
      </rPr>
      <t xml:space="preserve">    I</t>
    </r>
    <r>
      <rPr>
        <b/>
        <vertAlign val="subscript"/>
        <sz val="8"/>
        <color rgb="FF0000FF"/>
        <rFont val="Arial"/>
        <family val="2"/>
      </rPr>
      <t>A</t>
    </r>
    <r>
      <rPr>
        <b/>
        <sz val="8"/>
        <color rgb="FF0000FF"/>
        <rFont val="Arial"/>
        <family val="2"/>
      </rPr>
      <t xml:space="preserve"> / I</t>
    </r>
    <r>
      <rPr>
        <b/>
        <vertAlign val="subscript"/>
        <sz val="8"/>
        <color rgb="FF0000FF"/>
        <rFont val="Arial"/>
        <family val="2"/>
      </rPr>
      <t xml:space="preserve">D </t>
    </r>
    <r>
      <rPr>
        <b/>
        <vertAlign val="subscript"/>
        <sz val="7"/>
        <color rgb="FF0000FF"/>
        <rFont val="Arial"/>
        <family val="2"/>
      </rPr>
      <t xml:space="preserve"> </t>
    </r>
    <r>
      <rPr>
        <b/>
        <sz val="7"/>
        <color rgb="FF0000FF"/>
        <rFont val="Arial"/>
        <family val="2"/>
      </rPr>
      <t xml:space="preserve"> </t>
    </r>
  </si>
  <si>
    <r>
      <rPr>
        <sz val="6"/>
        <color rgb="FFFF0000"/>
        <rFont val="Arial"/>
        <family val="2"/>
      </rPr>
      <t>°)</t>
    </r>
    <r>
      <rPr>
        <b/>
        <sz val="8"/>
        <color rgb="FFFF0000"/>
        <rFont val="Arial"/>
        <family val="2"/>
      </rPr>
      <t xml:space="preserve">       I</t>
    </r>
    <r>
      <rPr>
        <b/>
        <vertAlign val="subscript"/>
        <sz val="8"/>
        <color rgb="FFFF0000"/>
        <rFont val="Arial"/>
        <family val="2"/>
      </rPr>
      <t xml:space="preserve">B    </t>
    </r>
  </si>
  <si>
    <r>
      <rPr>
        <sz val="6"/>
        <color rgb="FFFF0000"/>
        <rFont val="Arial"/>
        <family val="2"/>
      </rPr>
      <t>#)</t>
    </r>
    <r>
      <rPr>
        <b/>
        <sz val="8"/>
        <color rgb="FFFF0000"/>
        <rFont val="Arial"/>
        <family val="2"/>
      </rPr>
      <t xml:space="preserve">      I</t>
    </r>
    <r>
      <rPr>
        <b/>
        <vertAlign val="subscript"/>
        <sz val="8"/>
        <color rgb="FFFF0000"/>
        <rFont val="Arial"/>
        <family val="2"/>
      </rPr>
      <t xml:space="preserve">EA </t>
    </r>
    <r>
      <rPr>
        <b/>
        <vertAlign val="subscript"/>
        <sz val="6"/>
        <color rgb="FFFF0000"/>
        <rFont val="Arial"/>
        <family val="2"/>
      </rPr>
      <t xml:space="preserve"> </t>
    </r>
  </si>
  <si>
    <r>
      <rPr>
        <sz val="6"/>
        <color rgb="FFFF0000"/>
        <rFont val="Arial"/>
        <family val="2"/>
      </rPr>
      <t xml:space="preserve">#) </t>
    </r>
    <r>
      <rPr>
        <b/>
        <sz val="8"/>
        <color rgb="FFFF0000"/>
        <rFont val="Arial"/>
        <family val="2"/>
      </rPr>
      <t xml:space="preserve">    R</t>
    </r>
    <r>
      <rPr>
        <b/>
        <vertAlign val="subscript"/>
        <sz val="8"/>
        <color rgb="FFFF0000"/>
        <rFont val="Arial"/>
        <family val="2"/>
      </rPr>
      <t xml:space="preserve">ISO </t>
    </r>
    <r>
      <rPr>
        <b/>
        <vertAlign val="subscript"/>
        <sz val="7"/>
        <color rgb="FFFF0000"/>
        <rFont val="Arial"/>
        <family val="2"/>
      </rPr>
      <t xml:space="preserve"> </t>
    </r>
  </si>
  <si>
    <t>Abschlussbeurteilung nach der Betriebsmittel-Prüfung</t>
  </si>
  <si>
    <t>Name des Prüfers</t>
  </si>
  <si>
    <t>Institut für</t>
  </si>
  <si>
    <t>ja</t>
  </si>
  <si>
    <t>Technische Universität Braunschweig</t>
  </si>
  <si>
    <t>Name des Prüfers :</t>
  </si>
  <si>
    <t>Dienststellen- Nr.:</t>
  </si>
  <si>
    <t>TU Betriebsteil :</t>
  </si>
  <si>
    <t>Teibereich :</t>
  </si>
  <si>
    <t>nächste</t>
  </si>
  <si>
    <t>s</t>
  </si>
  <si>
    <t>Gebäude</t>
  </si>
  <si>
    <t>Raum</t>
  </si>
  <si>
    <t>Prüfbereich</t>
  </si>
  <si>
    <t>Inventar Nr.</t>
  </si>
  <si>
    <t>Betriebsmittel</t>
  </si>
  <si>
    <t>prüfung</t>
  </si>
  <si>
    <t xml:space="preserve"> prüfung    *)</t>
  </si>
  <si>
    <t>standsprüfung</t>
  </si>
  <si>
    <t>notwendig</t>
  </si>
  <si>
    <t>Prüf-</t>
  </si>
  <si>
    <t>Bemerkung</t>
  </si>
  <si>
    <t>Prüfung</t>
  </si>
  <si>
    <t>Nr.</t>
  </si>
  <si>
    <t>oder Fabrik Nr.</t>
  </si>
  <si>
    <t>Behörde</t>
  </si>
  <si>
    <t>Privat</t>
  </si>
  <si>
    <t>Fehler</t>
  </si>
  <si>
    <t>nein</t>
  </si>
  <si>
    <t>datum</t>
  </si>
  <si>
    <t>Monat / Jahr</t>
  </si>
  <si>
    <t>-</t>
  </si>
  <si>
    <t>x</t>
  </si>
  <si>
    <t>Schreibtischlampe SK I</t>
  </si>
  <si>
    <t>Schutzleiterwidersand aufgrund Oxidation zu hoch</t>
  </si>
  <si>
    <t>Schreibtischlampe SK II</t>
  </si>
  <si>
    <t>Isolierung porös u. brüchig</t>
  </si>
  <si>
    <t>Abt.</t>
  </si>
  <si>
    <t>Teilbereich, Abteilung</t>
  </si>
  <si>
    <t xml:space="preserve">Hauptbereich    </t>
  </si>
  <si>
    <t>Institut, Einrichtung</t>
  </si>
  <si>
    <t>Geschäftszimmer</t>
  </si>
  <si>
    <t>BENUTZUNG VERBOTEN nach DGUV Vorschrift 3</t>
  </si>
  <si>
    <t>12</t>
  </si>
  <si>
    <t>Kaffemaschine</t>
  </si>
  <si>
    <t>Gehäuse hat Risse</t>
  </si>
  <si>
    <t>Frau Erna Schulze</t>
  </si>
  <si>
    <t>13</t>
  </si>
  <si>
    <t>Prüfung ortsveränderlicher elektrischer                                                                                   Betriebsmittel nach DGUV Vorschrift 3</t>
  </si>
  <si>
    <t>Prüfungen gemäß DGUV Vorschrift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</si>
</sst>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h:mm"/>
    <numFmt numFmtId="165" formatCode="_-* #,##0.00\ [$€]_-;\-* #,##0.00\ [$€]_-;_-* &quot;-&quot;??\ [$€]_-;_-@_-"/>
    <numFmt numFmtId="166" formatCode="dd/mm/yy;@"/>
    <numFmt numFmtId="167" formatCode="mmm/\ \ \ \ \ \ \ \ \/\ \ \ \ \ \ \ yyyy"/>
    <numFmt numFmtId="168" formatCode="00\ &quot;Mon.&quot;"/>
    <numFmt numFmtId="169" formatCode="ddd/\ dd/mm/yy"/>
    <numFmt numFmtId="170" formatCode="\ ddd/\ dd/mm/yy"/>
    <numFmt numFmtId="171" formatCode="0.0"/>
  </numFmts>
  <fonts count="93">
    <font>
      <sz val="10"/>
      <name val="Arial"/>
    </font>
    <font>
      <sz val="10"/>
      <name val="Helv"/>
    </font>
    <font>
      <sz val="10"/>
      <name val="MS Sans Serif"/>
      <family val="2"/>
    </font>
    <font>
      <sz val="9"/>
      <color indexed="8"/>
      <name val="MS Sans Serif"/>
      <family val="2"/>
    </font>
    <font>
      <i/>
      <sz val="8"/>
      <name val="MS Sans Serif"/>
      <family val="2"/>
    </font>
    <font>
      <sz val="9"/>
      <name val="MS Sans Serif"/>
      <family val="2"/>
    </font>
    <font>
      <sz val="10"/>
      <name val="Arial"/>
      <family val="2"/>
    </font>
    <font>
      <b/>
      <sz val="8"/>
      <color indexed="16"/>
      <name val="MS Sans Serif"/>
      <family val="2"/>
    </font>
    <font>
      <b/>
      <sz val="9"/>
      <name val="MS Sans Serif"/>
      <family val="2"/>
    </font>
    <font>
      <sz val="6.5"/>
      <name val="Symbol"/>
      <family val="1"/>
      <charset val="2"/>
    </font>
    <font>
      <sz val="6.5"/>
      <name val="Modern"/>
      <family val="3"/>
      <charset val="255"/>
    </font>
    <font>
      <sz val="6.5"/>
      <name val="Helv"/>
    </font>
    <font>
      <sz val="6.5"/>
      <name val="Arial"/>
      <family val="2"/>
    </font>
    <font>
      <b/>
      <sz val="6.5"/>
      <name val="Arial"/>
      <family val="2"/>
    </font>
    <font>
      <sz val="6"/>
      <name val="Arial"/>
      <family val="2"/>
    </font>
    <font>
      <sz val="6"/>
      <name val="Helv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8"/>
      <color rgb="FF0070C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6"/>
      <color rgb="FFFF0000"/>
      <name val="Arial"/>
      <family val="2"/>
    </font>
    <font>
      <b/>
      <vertAlign val="subscript"/>
      <sz val="8"/>
      <color rgb="FFFF0000"/>
      <name val="Arial"/>
      <family val="2"/>
    </font>
    <font>
      <b/>
      <vertAlign val="subscript"/>
      <sz val="7"/>
      <color rgb="FFFF0000"/>
      <name val="Arial"/>
      <family val="2"/>
    </font>
    <font>
      <b/>
      <vertAlign val="subscript"/>
      <sz val="6"/>
      <color rgb="FFFF0000"/>
      <name val="Arial"/>
      <family val="2"/>
    </font>
    <font>
      <b/>
      <sz val="6"/>
      <color rgb="FFFF0000"/>
      <name val="Arial"/>
      <family val="2"/>
    </font>
    <font>
      <b/>
      <sz val="7"/>
      <color rgb="FF2E8E3E"/>
      <name val="Arial"/>
      <family val="2"/>
    </font>
    <font>
      <b/>
      <sz val="6"/>
      <color rgb="FF2E8E3E"/>
      <name val="Arial"/>
      <family val="2"/>
    </font>
    <font>
      <b/>
      <sz val="8"/>
      <color rgb="FF2E8E3E"/>
      <name val="Arial"/>
      <family val="2"/>
    </font>
    <font>
      <b/>
      <vertAlign val="subscript"/>
      <sz val="8"/>
      <color rgb="FF2E8E3E"/>
      <name val="Arial"/>
      <family val="2"/>
    </font>
    <font>
      <i/>
      <sz val="9"/>
      <color rgb="FFFF0000"/>
      <name val="Arial Narrow"/>
      <family val="2"/>
    </font>
    <font>
      <i/>
      <sz val="9"/>
      <color theme="1"/>
      <name val="Arial Narrow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9"/>
      <name val="Arial"/>
      <family val="2"/>
    </font>
    <font>
      <vertAlign val="subscript"/>
      <sz val="6"/>
      <name val="Arial"/>
      <family val="2"/>
    </font>
    <font>
      <sz val="10"/>
      <name val="FormalScrp421 BT"/>
    </font>
    <font>
      <sz val="8"/>
      <name val="Helv"/>
    </font>
    <font>
      <sz val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7"/>
      <name val="Arial"/>
      <family val="2"/>
    </font>
    <font>
      <b/>
      <sz val="7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vertAlign val="subscript"/>
      <sz val="8"/>
      <color rgb="FF0000FF"/>
      <name val="Arial"/>
      <family val="2"/>
    </font>
    <font>
      <b/>
      <vertAlign val="subscript"/>
      <sz val="7"/>
      <color rgb="FF0000FF"/>
      <name val="Arial"/>
      <family val="2"/>
    </font>
    <font>
      <sz val="7"/>
      <color rgb="FF0000FF"/>
      <name val="Arial"/>
      <family val="2"/>
    </font>
    <font>
      <i/>
      <sz val="9"/>
      <color rgb="FF0000FF"/>
      <name val="Arial Narrow"/>
      <family val="2"/>
    </font>
    <font>
      <i/>
      <sz val="7"/>
      <color rgb="FF0000FF"/>
      <name val="Arial Narrow"/>
      <family val="2"/>
    </font>
    <font>
      <b/>
      <sz val="4"/>
      <color rgb="FFFF0000"/>
      <name val="Arial"/>
      <family val="2"/>
    </font>
    <font>
      <b/>
      <sz val="4"/>
      <color rgb="FF0000FF"/>
      <name val="Arial"/>
      <family val="2"/>
    </font>
    <font>
      <sz val="7"/>
      <color theme="3"/>
      <name val="Helv"/>
    </font>
    <font>
      <b/>
      <sz val="4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10"/>
      <color indexed="12"/>
      <name val="Arial"/>
      <family val="2"/>
    </font>
    <font>
      <sz val="9"/>
      <color indexed="20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indexed="81"/>
      <name val="Tahoma"/>
      <family val="2"/>
    </font>
    <font>
      <b/>
      <sz val="9"/>
      <color rgb="FF0000FF"/>
      <name val="MS Sans Serif"/>
      <family val="2"/>
    </font>
    <font>
      <b/>
      <sz val="8"/>
      <color rgb="FF0000FF"/>
      <name val="MS Sans Serif"/>
      <family val="2"/>
    </font>
    <font>
      <b/>
      <i/>
      <sz val="8"/>
      <color rgb="FF0000FF"/>
      <name val="MS Sans Serif"/>
      <family val="2"/>
    </font>
    <font>
      <b/>
      <sz val="8.5"/>
      <color rgb="FF0000FF"/>
      <name val="MS Sans Serif"/>
      <family val="2"/>
    </font>
    <font>
      <b/>
      <sz val="12"/>
      <color rgb="FF0000FF"/>
      <name val="MS Sans Serif"/>
      <family val="2"/>
    </font>
    <font>
      <b/>
      <sz val="7"/>
      <color rgb="FF0000FF"/>
      <name val="MS Sans Serif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Monospac821 BT"/>
    </font>
    <font>
      <b/>
      <sz val="11"/>
      <color indexed="12"/>
      <name val="Helv"/>
    </font>
    <font>
      <sz val="12"/>
      <name val="Arial"/>
      <family val="2"/>
    </font>
    <font>
      <b/>
      <sz val="10"/>
      <color indexed="12"/>
      <name val="Helv"/>
    </font>
    <font>
      <sz val="6.3"/>
      <name val="Arial"/>
      <family val="2"/>
    </font>
    <font>
      <sz val="7"/>
      <color indexed="12"/>
      <name val="Arial"/>
      <family val="2"/>
    </font>
    <font>
      <b/>
      <sz val="16"/>
      <color indexed="12"/>
      <name val="Arial"/>
      <family val="2"/>
    </font>
    <font>
      <b/>
      <sz val="16"/>
      <color indexed="17"/>
      <name val="Arial"/>
      <family val="2"/>
    </font>
    <font>
      <b/>
      <sz val="16"/>
      <color indexed="10"/>
      <name val="Arial"/>
      <family val="2"/>
    </font>
    <font>
      <b/>
      <sz val="8"/>
      <color indexed="17"/>
      <name val="Arial"/>
      <family val="2"/>
    </font>
    <font>
      <b/>
      <sz val="7"/>
      <color indexed="1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Helv"/>
    </font>
    <font>
      <b/>
      <sz val="11"/>
      <name val="Arial"/>
      <family val="2"/>
    </font>
    <font>
      <b/>
      <sz val="18"/>
      <name val="Arial"/>
      <family val="2"/>
    </font>
    <font>
      <b/>
      <sz val="16"/>
      <color theme="2"/>
      <name val="Arial"/>
      <family val="2"/>
    </font>
    <font>
      <b/>
      <sz val="16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8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4" fillId="11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3" borderId="0" applyNumberFormat="0" applyBorder="0" applyAlignment="0" applyProtection="0"/>
    <xf numFmtId="0" fontId="44" fillId="11" borderId="0" applyNumberFormat="0" applyBorder="0" applyAlignment="0" applyProtection="0"/>
    <xf numFmtId="0" fontId="44" fillId="8" borderId="0" applyNumberFormat="0" applyBorder="0" applyAlignment="0" applyProtection="0"/>
    <xf numFmtId="0" fontId="6" fillId="0" borderId="2"/>
    <xf numFmtId="165" fontId="6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</cellStyleXfs>
  <cellXfs count="329">
    <xf numFmtId="0" fontId="0" fillId="0" borderId="0" xfId="0"/>
    <xf numFmtId="0" fontId="6" fillId="0" borderId="0" xfId="1" applyFont="1" applyAlignment="1" applyProtection="1">
      <alignment horizontal="right"/>
      <protection hidden="1"/>
    </xf>
    <xf numFmtId="0" fontId="12" fillId="0" borderId="0" xfId="1" applyFont="1" applyAlignment="1" applyProtection="1">
      <alignment horizontal="left"/>
      <protection hidden="1"/>
    </xf>
    <xf numFmtId="0" fontId="1" fillId="0" borderId="3" xfId="1" applyBorder="1" applyAlignment="1" applyProtection="1">
      <alignment horizontal="left"/>
      <protection hidden="1"/>
    </xf>
    <xf numFmtId="0" fontId="16" fillId="0" borderId="6" xfId="1" applyFont="1" applyBorder="1" applyAlignment="1" applyProtection="1">
      <alignment horizontal="center" vertical="center"/>
      <protection hidden="1"/>
    </xf>
    <xf numFmtId="0" fontId="16" fillId="6" borderId="7" xfId="1" applyFont="1" applyFill="1" applyBorder="1" applyAlignment="1" applyProtection="1">
      <alignment horizontal="center" vertical="center"/>
      <protection hidden="1"/>
    </xf>
    <xf numFmtId="0" fontId="16" fillId="6" borderId="6" xfId="1" applyFont="1" applyFill="1" applyBorder="1" applyAlignment="1" applyProtection="1">
      <alignment horizontal="center" vertical="center"/>
      <protection hidden="1"/>
    </xf>
    <xf numFmtId="0" fontId="16" fillId="6" borderId="5" xfId="1" applyFont="1" applyFill="1" applyBorder="1" applyAlignment="1" applyProtection="1">
      <alignment horizontal="left" vertical="center"/>
      <protection hidden="1"/>
    </xf>
    <xf numFmtId="0" fontId="16" fillId="6" borderId="12" xfId="1" applyFont="1" applyFill="1" applyBorder="1" applyAlignment="1" applyProtection="1">
      <alignment horizontal="center" vertical="center"/>
      <protection hidden="1"/>
    </xf>
    <xf numFmtId="0" fontId="16" fillId="6" borderId="11" xfId="1" applyFont="1" applyFill="1" applyBorder="1" applyAlignment="1" applyProtection="1">
      <alignment horizontal="center" vertical="center"/>
      <protection hidden="1"/>
    </xf>
    <xf numFmtId="0" fontId="16" fillId="6" borderId="13" xfId="1" applyFont="1" applyFill="1" applyBorder="1" applyAlignment="1" applyProtection="1">
      <alignment horizontal="left" vertical="center"/>
      <protection hidden="1"/>
    </xf>
    <xf numFmtId="0" fontId="16" fillId="0" borderId="16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16" fillId="6" borderId="16" xfId="1" applyFont="1" applyFill="1" applyBorder="1" applyAlignment="1" applyProtection="1">
      <alignment horizontal="center" vertical="center"/>
      <protection hidden="1"/>
    </xf>
    <xf numFmtId="0" fontId="16" fillId="0" borderId="16" xfId="1" applyFont="1" applyBorder="1" applyAlignment="1" applyProtection="1">
      <alignment horizontal="left" vertical="center"/>
      <protection hidden="1"/>
    </xf>
    <xf numFmtId="0" fontId="6" fillId="6" borderId="15" xfId="1" applyFont="1" applyFill="1" applyBorder="1" applyAlignment="1" applyProtection="1">
      <alignment horizontal="center" vertical="center"/>
      <protection hidden="1"/>
    </xf>
    <xf numFmtId="0" fontId="6" fillId="6" borderId="16" xfId="1" applyFont="1" applyFill="1" applyBorder="1" applyAlignment="1" applyProtection="1">
      <alignment horizontal="center" vertical="center"/>
      <protection hidden="1"/>
    </xf>
    <xf numFmtId="0" fontId="16" fillId="6" borderId="16" xfId="1" applyFont="1" applyFill="1" applyBorder="1" applyAlignment="1" applyProtection="1">
      <alignment horizontal="left" vertical="center"/>
      <protection hidden="1"/>
    </xf>
    <xf numFmtId="0" fontId="16" fillId="6" borderId="12" xfId="1" applyFont="1" applyFill="1" applyBorder="1" applyAlignment="1" applyProtection="1">
      <alignment horizontal="center" vertical="center" wrapText="1"/>
      <protection hidden="1"/>
    </xf>
    <xf numFmtId="0" fontId="16" fillId="6" borderId="5" xfId="1" applyFont="1" applyFill="1" applyBorder="1" applyAlignment="1" applyProtection="1">
      <alignment horizontal="center" vertical="center" wrapText="1"/>
      <protection hidden="1"/>
    </xf>
    <xf numFmtId="0" fontId="16" fillId="6" borderId="0" xfId="1" applyFont="1" applyFill="1" applyBorder="1" applyAlignment="1" applyProtection="1">
      <alignment horizontal="center" vertical="center" wrapText="1"/>
      <protection hidden="1"/>
    </xf>
    <xf numFmtId="0" fontId="16" fillId="6" borderId="0" xfId="1" applyFont="1" applyFill="1" applyBorder="1" applyAlignment="1" applyProtection="1">
      <alignment horizontal="centerContinuous" vertical="center" wrapText="1"/>
      <protection hidden="1"/>
    </xf>
    <xf numFmtId="0" fontId="21" fillId="6" borderId="19" xfId="1" applyFont="1" applyFill="1" applyBorder="1" applyAlignment="1" applyProtection="1">
      <alignment horizontal="center" vertical="center" wrapText="1"/>
      <protection hidden="1"/>
    </xf>
    <xf numFmtId="1" fontId="4" fillId="0" borderId="0" xfId="2" applyNumberFormat="1" applyFont="1" applyFill="1" applyBorder="1" applyAlignment="1" applyProtection="1">
      <alignment horizontal="center" vertical="center"/>
    </xf>
    <xf numFmtId="14" fontId="5" fillId="0" borderId="0" xfId="2" applyNumberFormat="1" applyFont="1" applyFill="1" applyBorder="1" applyAlignment="1" applyProtection="1">
      <alignment vertical="center"/>
    </xf>
    <xf numFmtId="9" fontId="5" fillId="0" borderId="0" xfId="3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center"/>
    </xf>
    <xf numFmtId="164" fontId="3" fillId="0" borderId="0" xfId="2" applyNumberFormat="1" applyFont="1" applyBorder="1" applyAlignment="1" applyProtection="1">
      <alignment horizontal="center" vertical="center"/>
    </xf>
    <xf numFmtId="14" fontId="3" fillId="0" borderId="0" xfId="2" applyNumberFormat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left" vertical="center"/>
    </xf>
    <xf numFmtId="0" fontId="33" fillId="6" borderId="27" xfId="1" applyFont="1" applyFill="1" applyBorder="1" applyAlignment="1" applyProtection="1">
      <alignment horizontal="center" vertical="center" wrapText="1"/>
      <protection hidden="1"/>
    </xf>
    <xf numFmtId="0" fontId="34" fillId="6" borderId="0" xfId="1" applyFont="1" applyFill="1" applyBorder="1" applyAlignment="1" applyProtection="1">
      <alignment horizontal="center" vertical="center" wrapText="1"/>
      <protection hidden="1"/>
    </xf>
    <xf numFmtId="0" fontId="21" fillId="6" borderId="34" xfId="1" applyFont="1" applyFill="1" applyBorder="1" applyAlignment="1" applyProtection="1">
      <alignment horizontal="center" vertical="center" wrapText="1"/>
      <protection hidden="1"/>
    </xf>
    <xf numFmtId="0" fontId="33" fillId="6" borderId="36" xfId="1" applyFont="1" applyFill="1" applyBorder="1" applyAlignment="1" applyProtection="1">
      <alignment horizontal="center" vertical="center" wrapText="1"/>
      <protection hidden="1"/>
    </xf>
    <xf numFmtId="0" fontId="54" fillId="6" borderId="34" xfId="1" applyFont="1" applyFill="1" applyBorder="1" applyAlignment="1" applyProtection="1">
      <alignment horizontal="center" vertical="center" wrapText="1"/>
      <protection hidden="1"/>
    </xf>
    <xf numFmtId="0" fontId="55" fillId="6" borderId="34" xfId="1" applyFont="1" applyFill="1" applyBorder="1" applyAlignment="1" applyProtection="1">
      <alignment horizontal="center" vertical="center" wrapText="1"/>
      <protection hidden="1"/>
    </xf>
    <xf numFmtId="0" fontId="16" fillId="6" borderId="28" xfId="1" applyFont="1" applyFill="1" applyBorder="1" applyAlignment="1" applyProtection="1">
      <alignment horizontal="right" vertical="center"/>
      <protection hidden="1"/>
    </xf>
    <xf numFmtId="0" fontId="19" fillId="6" borderId="52" xfId="1" applyFont="1" applyFill="1" applyBorder="1" applyAlignment="1" applyProtection="1">
      <alignment horizontal="center" vertical="center" wrapText="1"/>
      <protection hidden="1"/>
    </xf>
    <xf numFmtId="0" fontId="37" fillId="6" borderId="32" xfId="1" applyFont="1" applyFill="1" applyBorder="1" applyAlignment="1" applyProtection="1">
      <alignment horizontal="left" vertical="center"/>
      <protection hidden="1"/>
    </xf>
    <xf numFmtId="0" fontId="60" fillId="6" borderId="53" xfId="1" applyFont="1" applyFill="1" applyBorder="1" applyAlignment="1" applyProtection="1">
      <alignment horizontal="center" vertical="center"/>
      <protection hidden="1"/>
    </xf>
    <xf numFmtId="0" fontId="19" fillId="6" borderId="21" xfId="1" applyFont="1" applyFill="1" applyBorder="1" applyAlignment="1" applyProtection="1">
      <alignment horizontal="center" vertical="top" wrapText="1"/>
      <protection hidden="1"/>
    </xf>
    <xf numFmtId="0" fontId="19" fillId="6" borderId="27" xfId="1" applyFont="1" applyFill="1" applyBorder="1" applyAlignment="1" applyProtection="1">
      <alignment horizontal="center" vertical="top" wrapText="1"/>
      <protection hidden="1"/>
    </xf>
    <xf numFmtId="1" fontId="63" fillId="0" borderId="0" xfId="2" applyNumberFormat="1" applyFont="1" applyFill="1" applyBorder="1" applyAlignment="1" applyProtection="1">
      <alignment horizontal="center" vertical="center"/>
    </xf>
    <xf numFmtId="0" fontId="42" fillId="3" borderId="65" xfId="2" applyFont="1" applyFill="1" applyBorder="1" applyAlignment="1" applyProtection="1">
      <alignment horizontal="center" vertical="center"/>
    </xf>
    <xf numFmtId="0" fontId="40" fillId="6" borderId="0" xfId="1" applyFont="1" applyFill="1" applyAlignment="1" applyProtection="1">
      <alignment horizontal="center"/>
    </xf>
    <xf numFmtId="0" fontId="40" fillId="6" borderId="0" xfId="1" applyFont="1" applyFill="1" applyBorder="1" applyAlignment="1" applyProtection="1">
      <alignment horizontal="center"/>
    </xf>
    <xf numFmtId="0" fontId="1" fillId="0" borderId="0" xfId="1" applyProtection="1"/>
    <xf numFmtId="0" fontId="58" fillId="0" borderId="0" xfId="0" applyFont="1" applyAlignment="1" applyProtection="1">
      <alignment horizontal="center" vertical="center"/>
    </xf>
    <xf numFmtId="0" fontId="16" fillId="6" borderId="55" xfId="1" applyFont="1" applyFill="1" applyBorder="1" applyAlignment="1" applyProtection="1">
      <alignment horizontal="right" vertical="center"/>
    </xf>
    <xf numFmtId="0" fontId="36" fillId="6" borderId="0" xfId="1" applyFont="1" applyFill="1" applyBorder="1" applyAlignment="1" applyProtection="1">
      <alignment horizontal="left" vertical="center" indent="1"/>
    </xf>
    <xf numFmtId="0" fontId="16" fillId="6" borderId="40" xfId="1" applyFont="1" applyFill="1" applyBorder="1" applyAlignment="1" applyProtection="1">
      <alignment horizontal="left" vertical="center" indent="1"/>
    </xf>
    <xf numFmtId="0" fontId="54" fillId="0" borderId="27" xfId="0" applyFont="1" applyBorder="1" applyAlignment="1" applyProtection="1">
      <alignment horizontal="center" vertical="center"/>
    </xf>
    <xf numFmtId="0" fontId="54" fillId="0" borderId="27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7" fillId="6" borderId="12" xfId="1" applyFont="1" applyFill="1" applyBorder="1" applyAlignment="1" applyProtection="1">
      <alignment horizontal="right"/>
    </xf>
    <xf numFmtId="0" fontId="17" fillId="6" borderId="14" xfId="1" applyFont="1" applyFill="1" applyBorder="1" applyAlignment="1" applyProtection="1">
      <alignment horizontal="right"/>
    </xf>
    <xf numFmtId="0" fontId="17" fillId="6" borderId="9" xfId="1" applyFont="1" applyFill="1" applyBorder="1" applyAlignment="1" applyProtection="1">
      <alignment horizontal="right"/>
    </xf>
    <xf numFmtId="0" fontId="6" fillId="6" borderId="10" xfId="1" applyFont="1" applyFill="1" applyBorder="1" applyAlignment="1" applyProtection="1">
      <alignment horizontal="right" vertical="center"/>
    </xf>
    <xf numFmtId="0" fontId="6" fillId="6" borderId="9" xfId="1" applyFont="1" applyFill="1" applyBorder="1" applyAlignment="1" applyProtection="1">
      <alignment horizontal="right" vertical="center"/>
    </xf>
    <xf numFmtId="0" fontId="6" fillId="6" borderId="8" xfId="1" applyFont="1" applyFill="1" applyBorder="1" applyAlignment="1" applyProtection="1">
      <alignment horizontal="right"/>
    </xf>
    <xf numFmtId="0" fontId="17" fillId="6" borderId="6" xfId="1" applyFont="1" applyFill="1" applyBorder="1" applyAlignment="1" applyProtection="1">
      <alignment horizontal="right"/>
    </xf>
    <xf numFmtId="0" fontId="17" fillId="6" borderId="7" xfId="1" applyFont="1" applyFill="1" applyBorder="1" applyAlignment="1" applyProtection="1">
      <alignment horizontal="right"/>
    </xf>
    <xf numFmtId="0" fontId="17" fillId="0" borderId="6" xfId="1" applyFont="1" applyFill="1" applyBorder="1" applyAlignment="1" applyProtection="1">
      <alignment horizontal="right"/>
    </xf>
    <xf numFmtId="0" fontId="6" fillId="6" borderId="6" xfId="1" applyFont="1" applyFill="1" applyBorder="1" applyAlignment="1" applyProtection="1">
      <alignment horizontal="right" vertical="center"/>
    </xf>
    <xf numFmtId="0" fontId="6" fillId="6" borderId="5" xfId="1" applyFont="1" applyFill="1" applyBorder="1" applyAlignment="1" applyProtection="1">
      <alignment horizontal="right" vertical="center"/>
    </xf>
    <xf numFmtId="0" fontId="6" fillId="6" borderId="4" xfId="1" applyFont="1" applyFill="1" applyBorder="1" applyAlignment="1" applyProtection="1">
      <alignment horizontal="right"/>
    </xf>
    <xf numFmtId="0" fontId="17" fillId="6" borderId="17" xfId="1" applyFont="1" applyFill="1" applyBorder="1" applyAlignment="1" applyProtection="1">
      <alignment horizontal="right"/>
    </xf>
    <xf numFmtId="0" fontId="17" fillId="6" borderId="16" xfId="1" applyFont="1" applyFill="1" applyBorder="1" applyAlignment="1" applyProtection="1">
      <alignment horizontal="right"/>
    </xf>
    <xf numFmtId="14" fontId="6" fillId="6" borderId="16" xfId="1" applyNumberFormat="1" applyFont="1" applyFill="1" applyBorder="1" applyAlignment="1" applyProtection="1">
      <alignment horizontal="right" vertical="center"/>
    </xf>
    <xf numFmtId="0" fontId="6" fillId="6" borderId="16" xfId="1" applyFont="1" applyFill="1" applyBorder="1" applyAlignment="1" applyProtection="1">
      <alignment horizontal="right" vertical="center"/>
    </xf>
    <xf numFmtId="0" fontId="6" fillId="6" borderId="15" xfId="1" applyFont="1" applyFill="1" applyBorder="1" applyAlignment="1" applyProtection="1">
      <alignment horizontal="right"/>
    </xf>
    <xf numFmtId="0" fontId="17" fillId="6" borderId="10" xfId="1" applyFont="1" applyFill="1" applyBorder="1" applyAlignment="1" applyProtection="1">
      <alignment horizontal="right"/>
    </xf>
    <xf numFmtId="0" fontId="18" fillId="6" borderId="8" xfId="1" applyFont="1" applyFill="1" applyBorder="1" applyAlignment="1" applyProtection="1">
      <alignment horizontal="right"/>
    </xf>
    <xf numFmtId="0" fontId="17" fillId="6" borderId="10" xfId="1" applyFont="1" applyFill="1" applyBorder="1" applyAlignment="1" applyProtection="1"/>
    <xf numFmtId="0" fontId="17" fillId="0" borderId="17" xfId="1" applyFont="1" applyBorder="1" applyAlignment="1" applyProtection="1">
      <alignment horizontal="right"/>
    </xf>
    <xf numFmtId="0" fontId="17" fillId="0" borderId="16" xfId="1" applyFont="1" applyBorder="1" applyAlignment="1" applyProtection="1">
      <alignment horizontal="right"/>
    </xf>
    <xf numFmtId="14" fontId="6" fillId="0" borderId="16" xfId="1" applyNumberFormat="1" applyFont="1" applyBorder="1" applyAlignment="1" applyProtection="1">
      <alignment horizontal="right" vertical="center"/>
    </xf>
    <xf numFmtId="0" fontId="6" fillId="0" borderId="16" xfId="1" applyFont="1" applyBorder="1" applyAlignment="1" applyProtection="1">
      <alignment horizontal="right" vertical="center"/>
    </xf>
    <xf numFmtId="0" fontId="6" fillId="0" borderId="15" xfId="1" applyFont="1" applyBorder="1" applyAlignment="1" applyProtection="1">
      <alignment horizontal="right"/>
    </xf>
    <xf numFmtId="0" fontId="17" fillId="0" borderId="14" xfId="1" applyFont="1" applyBorder="1" applyAlignment="1" applyProtection="1">
      <alignment horizontal="right"/>
    </xf>
    <xf numFmtId="0" fontId="17" fillId="0" borderId="10" xfId="1" applyFont="1" applyBorder="1" applyAlignment="1" applyProtection="1">
      <alignment horizontal="right"/>
    </xf>
    <xf numFmtId="0" fontId="6" fillId="0" borderId="8" xfId="1" applyFont="1" applyBorder="1" applyAlignment="1" applyProtection="1">
      <alignment horizontal="right"/>
    </xf>
    <xf numFmtId="0" fontId="17" fillId="0" borderId="6" xfId="1" applyFont="1" applyBorder="1" applyAlignment="1" applyProtection="1">
      <alignment horizontal="right"/>
    </xf>
    <xf numFmtId="0" fontId="17" fillId="0" borderId="7" xfId="1" applyFont="1" applyBorder="1" applyAlignment="1" applyProtection="1">
      <alignment horizontal="right"/>
    </xf>
    <xf numFmtId="0" fontId="6" fillId="0" borderId="6" xfId="1" applyFont="1" applyBorder="1" applyAlignment="1" applyProtection="1">
      <alignment horizontal="right" vertical="center"/>
    </xf>
    <xf numFmtId="0" fontId="6" fillId="0" borderId="5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/>
    </xf>
    <xf numFmtId="0" fontId="1" fillId="0" borderId="3" xfId="1" applyBorder="1" applyAlignment="1" applyProtection="1">
      <alignment horizontal="right"/>
    </xf>
    <xf numFmtId="0" fontId="6" fillId="0" borderId="3" xfId="1" applyFont="1" applyBorder="1" applyAlignment="1" applyProtection="1">
      <alignment horizontal="right"/>
    </xf>
    <xf numFmtId="0" fontId="1" fillId="0" borderId="3" xfId="1" applyFill="1" applyBorder="1" applyAlignment="1" applyProtection="1">
      <alignment horizontal="right"/>
    </xf>
    <xf numFmtId="0" fontId="15" fillId="0" borderId="0" xfId="1" applyFont="1" applyAlignment="1" applyProtection="1">
      <alignment horizontal="right"/>
    </xf>
    <xf numFmtId="166" fontId="14" fillId="0" borderId="0" xfId="1" applyNumberFormat="1" applyFont="1" applyAlignment="1" applyProtection="1">
      <alignment horizontal="left"/>
    </xf>
    <xf numFmtId="0" fontId="1" fillId="0" borderId="0" xfId="1" applyAlignment="1" applyProtection="1">
      <alignment horizontal="right"/>
    </xf>
    <xf numFmtId="0" fontId="12" fillId="0" borderId="0" xfId="0" applyFont="1" applyProtection="1"/>
    <xf numFmtId="0" fontId="11" fillId="0" borderId="0" xfId="1" applyFont="1" applyProtection="1"/>
    <xf numFmtId="0" fontId="6" fillId="0" borderId="0" xfId="1" applyFont="1" applyAlignment="1" applyProtection="1">
      <alignment horizontal="right"/>
    </xf>
    <xf numFmtId="0" fontId="9" fillId="0" borderId="0" xfId="1" applyFont="1" applyAlignment="1" applyProtection="1">
      <alignment horizontal="center" vertical="top"/>
    </xf>
    <xf numFmtId="0" fontId="41" fillId="0" borderId="65" xfId="1" applyFont="1" applyBorder="1" applyProtection="1"/>
    <xf numFmtId="0" fontId="1" fillId="0" borderId="65" xfId="1" applyBorder="1" applyProtection="1"/>
    <xf numFmtId="0" fontId="1" fillId="5" borderId="0" xfId="1" applyFill="1" applyProtection="1"/>
    <xf numFmtId="0" fontId="1" fillId="5" borderId="0" xfId="1" applyFont="1" applyFill="1" applyProtection="1"/>
    <xf numFmtId="0" fontId="1" fillId="0" borderId="0" xfId="1" applyFont="1" applyProtection="1"/>
    <xf numFmtId="0" fontId="1" fillId="5" borderId="0" xfId="1" applyFill="1" applyBorder="1" applyProtection="1"/>
    <xf numFmtId="0" fontId="1" fillId="0" borderId="0" xfId="1" applyBorder="1" applyProtection="1"/>
    <xf numFmtId="0" fontId="1" fillId="0" borderId="0" xfId="1" applyAlignment="1" applyProtection="1">
      <alignment horizontal="left"/>
    </xf>
    <xf numFmtId="0" fontId="67" fillId="4" borderId="65" xfId="2" quotePrefix="1" applyFont="1" applyFill="1" applyBorder="1" applyAlignment="1" applyProtection="1">
      <alignment horizontal="center" vertical="center"/>
      <protection locked="0"/>
    </xf>
    <xf numFmtId="0" fontId="67" fillId="0" borderId="65" xfId="2" applyFont="1" applyFill="1" applyBorder="1" applyAlignment="1" applyProtection="1">
      <alignment horizontal="center" vertical="center"/>
      <protection locked="0"/>
    </xf>
    <xf numFmtId="0" fontId="67" fillId="0" borderId="65" xfId="2" applyFont="1" applyFill="1" applyBorder="1" applyAlignment="1" applyProtection="1">
      <alignment horizontal="left" vertical="center"/>
      <protection locked="0"/>
    </xf>
    <xf numFmtId="0" fontId="68" fillId="0" borderId="65" xfId="2" applyFont="1" applyFill="1" applyBorder="1" applyAlignment="1" applyProtection="1">
      <alignment horizontal="right" vertical="center"/>
      <protection locked="0"/>
    </xf>
    <xf numFmtId="0" fontId="68" fillId="0" borderId="65" xfId="2" applyFont="1" applyFill="1" applyBorder="1" applyAlignment="1" applyProtection="1">
      <alignment horizontal="left" vertical="center"/>
      <protection locked="0"/>
    </xf>
    <xf numFmtId="0" fontId="67" fillId="0" borderId="65" xfId="24" applyNumberFormat="1" applyFont="1" applyFill="1" applyBorder="1" applyAlignment="1" applyProtection="1">
      <alignment horizontal="center" vertical="center"/>
      <protection locked="0"/>
    </xf>
    <xf numFmtId="0" fontId="67" fillId="0" borderId="65" xfId="2" applyFont="1" applyBorder="1" applyAlignment="1" applyProtection="1">
      <alignment horizontal="left" vertical="center"/>
      <protection locked="0"/>
    </xf>
    <xf numFmtId="14" fontId="67" fillId="0" borderId="65" xfId="2" applyNumberFormat="1" applyFont="1" applyBorder="1" applyAlignment="1" applyProtection="1">
      <alignment horizontal="center" vertical="center"/>
      <protection locked="0"/>
    </xf>
    <xf numFmtId="164" fontId="67" fillId="0" borderId="65" xfId="2" applyNumberFormat="1" applyFont="1" applyBorder="1" applyAlignment="1" applyProtection="1">
      <alignment horizontal="center" vertical="center"/>
      <protection locked="0"/>
    </xf>
    <xf numFmtId="0" fontId="67" fillId="0" borderId="65" xfId="2" applyNumberFormat="1" applyFont="1" applyFill="1" applyBorder="1" applyAlignment="1" applyProtection="1">
      <alignment horizontal="center"/>
      <protection locked="0"/>
    </xf>
    <xf numFmtId="9" fontId="67" fillId="0" borderId="65" xfId="3" applyFont="1" applyFill="1" applyBorder="1" applyAlignment="1" applyProtection="1">
      <alignment horizontal="right" vertical="center"/>
      <protection locked="0"/>
    </xf>
    <xf numFmtId="14" fontId="67" fillId="0" borderId="65" xfId="2" applyNumberFormat="1" applyFont="1" applyFill="1" applyBorder="1" applyAlignment="1" applyProtection="1">
      <alignment vertical="center"/>
      <protection locked="0"/>
    </xf>
    <xf numFmtId="0" fontId="69" fillId="0" borderId="65" xfId="2" applyNumberFormat="1" applyFont="1" applyFill="1" applyBorder="1" applyAlignment="1" applyProtection="1">
      <alignment horizontal="center" vertical="center"/>
      <protection locked="0"/>
    </xf>
    <xf numFmtId="1" fontId="67" fillId="0" borderId="65" xfId="2" applyNumberFormat="1" applyFont="1" applyFill="1" applyBorder="1" applyAlignment="1" applyProtection="1">
      <alignment horizontal="center" vertical="center"/>
      <protection locked="0"/>
    </xf>
    <xf numFmtId="17" fontId="67" fillId="0" borderId="65" xfId="2" applyNumberFormat="1" applyFont="1" applyFill="1" applyBorder="1" applyAlignment="1" applyProtection="1">
      <alignment horizontal="right" vertical="center"/>
      <protection locked="0"/>
    </xf>
    <xf numFmtId="0" fontId="67" fillId="0" borderId="65" xfId="2" applyNumberFormat="1" applyFont="1" applyFill="1" applyBorder="1" applyAlignment="1" applyProtection="1">
      <alignment horizontal="center" vertical="center"/>
      <protection locked="0"/>
    </xf>
    <xf numFmtId="1" fontId="67" fillId="0" borderId="65" xfId="0" applyNumberFormat="1" applyFont="1" applyFill="1" applyBorder="1" applyAlignment="1" applyProtection="1">
      <alignment horizontal="center" vertical="center"/>
      <protection locked="0"/>
    </xf>
    <xf numFmtId="166" fontId="67" fillId="0" borderId="65" xfId="2" applyNumberFormat="1" applyFont="1" applyFill="1" applyBorder="1" applyAlignment="1" applyProtection="1">
      <alignment horizontal="right" vertical="center"/>
      <protection locked="0"/>
    </xf>
    <xf numFmtId="166" fontId="67" fillId="0" borderId="65" xfId="2" applyNumberFormat="1" applyFont="1" applyBorder="1" applyAlignment="1" applyProtection="1">
      <alignment horizontal="center" vertical="center"/>
      <protection locked="0"/>
    </xf>
    <xf numFmtId="168" fontId="70" fillId="0" borderId="65" xfId="2" applyNumberFormat="1" applyFont="1" applyFill="1" applyBorder="1" applyAlignment="1" applyProtection="1">
      <alignment horizontal="center" vertical="center"/>
      <protection locked="0"/>
    </xf>
    <xf numFmtId="166" fontId="67" fillId="0" borderId="65" xfId="2" applyNumberFormat="1" applyFont="1" applyFill="1" applyBorder="1" applyAlignment="1" applyProtection="1">
      <alignment horizontal="center" vertical="center"/>
      <protection locked="0"/>
    </xf>
    <xf numFmtId="169" fontId="68" fillId="16" borderId="65" xfId="2" applyNumberFormat="1" applyFont="1" applyFill="1" applyBorder="1" applyAlignment="1" applyProtection="1">
      <alignment horizontal="left" vertical="center"/>
      <protection locked="0"/>
    </xf>
    <xf numFmtId="166" fontId="67" fillId="0" borderId="65" xfId="2" quotePrefix="1" applyNumberFormat="1" applyFont="1" applyFill="1" applyBorder="1" applyAlignment="1" applyProtection="1">
      <alignment horizontal="center"/>
      <protection locked="0"/>
    </xf>
    <xf numFmtId="169" fontId="68" fillId="0" borderId="65" xfId="2" applyNumberFormat="1" applyFont="1" applyFill="1" applyBorder="1" applyAlignment="1" applyProtection="1">
      <alignment horizontal="left" vertical="center"/>
      <protection locked="0"/>
    </xf>
    <xf numFmtId="0" fontId="67" fillId="0" borderId="65" xfId="2" quotePrefix="1" applyNumberFormat="1" applyFont="1" applyFill="1" applyBorder="1" applyAlignment="1" applyProtection="1">
      <alignment horizontal="center"/>
      <protection locked="0"/>
    </xf>
    <xf numFmtId="166" fontId="68" fillId="0" borderId="65" xfId="2" applyNumberFormat="1" applyFont="1" applyBorder="1" applyAlignment="1" applyProtection="1">
      <alignment horizontal="center" vertical="center"/>
      <protection locked="0"/>
    </xf>
    <xf numFmtId="166" fontId="67" fillId="17" borderId="65" xfId="2" applyNumberFormat="1" applyFont="1" applyFill="1" applyBorder="1" applyAlignment="1" applyProtection="1">
      <alignment horizontal="center" vertical="center"/>
      <protection locked="0"/>
    </xf>
    <xf numFmtId="170" fontId="67" fillId="0" borderId="65" xfId="2" applyNumberFormat="1" applyFont="1" applyFill="1" applyBorder="1" applyAlignment="1" applyProtection="1">
      <alignment horizontal="left" vertical="center"/>
      <protection locked="0"/>
    </xf>
    <xf numFmtId="164" fontId="67" fillId="0" borderId="65" xfId="2" applyNumberFormat="1" applyFont="1" applyFill="1" applyBorder="1" applyAlignment="1" applyProtection="1">
      <alignment horizontal="right" vertical="center"/>
      <protection locked="0"/>
    </xf>
    <xf numFmtId="0" fontId="71" fillId="0" borderId="65" xfId="2" applyNumberFormat="1" applyFont="1" applyFill="1" applyBorder="1" applyAlignment="1" applyProtection="1">
      <alignment horizontal="center" vertical="center"/>
      <protection locked="0"/>
    </xf>
    <xf numFmtId="166" fontId="68" fillId="0" borderId="65" xfId="2" applyNumberFormat="1" applyFont="1" applyBorder="1" applyAlignment="1" applyProtection="1">
      <alignment horizontal="center"/>
      <protection locked="0"/>
    </xf>
    <xf numFmtId="0" fontId="67" fillId="18" borderId="65" xfId="2" applyFont="1" applyFill="1" applyBorder="1" applyAlignment="1" applyProtection="1">
      <alignment horizontal="left" vertical="center"/>
      <protection locked="0"/>
    </xf>
    <xf numFmtId="1" fontId="67" fillId="0" borderId="65" xfId="2" applyNumberFormat="1" applyFont="1" applyFill="1" applyBorder="1" applyAlignment="1" applyProtection="1">
      <alignment vertical="center"/>
      <protection locked="0"/>
    </xf>
    <xf numFmtId="166" fontId="67" fillId="0" borderId="65" xfId="2" applyNumberFormat="1" applyFont="1" applyFill="1" applyBorder="1" applyAlignment="1" applyProtection="1">
      <alignment horizontal="left" vertical="center"/>
      <protection locked="0"/>
    </xf>
    <xf numFmtId="0" fontId="67" fillId="0" borderId="65" xfId="2" applyFont="1" applyFill="1" applyBorder="1" applyAlignment="1" applyProtection="1">
      <alignment vertical="center"/>
      <protection locked="0"/>
    </xf>
    <xf numFmtId="1" fontId="67" fillId="16" borderId="65" xfId="2" applyNumberFormat="1" applyFont="1" applyFill="1" applyBorder="1" applyAlignment="1" applyProtection="1">
      <alignment horizontal="center" vertical="center"/>
      <protection locked="0"/>
    </xf>
    <xf numFmtId="1" fontId="67" fillId="19" borderId="65" xfId="2" applyNumberFormat="1" applyFont="1" applyFill="1" applyBorder="1" applyAlignment="1" applyProtection="1">
      <alignment horizontal="center" vertical="center"/>
      <protection locked="0"/>
    </xf>
    <xf numFmtId="1" fontId="67" fillId="3" borderId="65" xfId="2" applyNumberFormat="1" applyFont="1" applyFill="1" applyBorder="1" applyAlignment="1" applyProtection="1">
      <alignment horizontal="center" vertical="center"/>
      <protection locked="0"/>
    </xf>
    <xf numFmtId="1" fontId="67" fillId="20" borderId="65" xfId="2" applyNumberFormat="1" applyFont="1" applyFill="1" applyBorder="1" applyAlignment="1" applyProtection="1">
      <alignment horizontal="center" vertical="center"/>
      <protection locked="0"/>
    </xf>
    <xf numFmtId="171" fontId="67" fillId="21" borderId="65" xfId="2" applyNumberFormat="1" applyFont="1" applyFill="1" applyBorder="1" applyAlignment="1" applyProtection="1">
      <alignment horizontal="center" vertical="center"/>
      <protection locked="0"/>
    </xf>
    <xf numFmtId="1" fontId="72" fillId="2" borderId="65" xfId="2" applyNumberFormat="1" applyFont="1" applyFill="1" applyBorder="1" applyAlignment="1" applyProtection="1">
      <alignment horizontal="center"/>
      <protection locked="0"/>
    </xf>
    <xf numFmtId="0" fontId="67" fillId="3" borderId="65" xfId="2" applyNumberFormat="1" applyFont="1" applyFill="1" applyBorder="1" applyAlignment="1" applyProtection="1">
      <alignment horizontal="center"/>
      <protection locked="0"/>
    </xf>
    <xf numFmtId="171" fontId="67" fillId="19" borderId="65" xfId="2" applyNumberFormat="1" applyFont="1" applyFill="1" applyBorder="1" applyAlignment="1" applyProtection="1">
      <alignment horizontal="center"/>
      <protection locked="0"/>
    </xf>
    <xf numFmtId="1" fontId="67" fillId="19" borderId="65" xfId="2" applyNumberFormat="1" applyFont="1" applyFill="1" applyBorder="1" applyAlignment="1" applyProtection="1">
      <alignment horizontal="center"/>
      <protection locked="0"/>
    </xf>
    <xf numFmtId="166" fontId="67" fillId="19" borderId="65" xfId="0" applyNumberFormat="1" applyFont="1" applyFill="1" applyBorder="1" applyAlignment="1" applyProtection="1">
      <alignment horizontal="center"/>
      <protection locked="0"/>
    </xf>
    <xf numFmtId="0" fontId="67" fillId="22" borderId="65" xfId="0" applyNumberFormat="1" applyFont="1" applyFill="1" applyBorder="1" applyAlignment="1" applyProtection="1">
      <alignment horizontal="center"/>
      <protection locked="0"/>
    </xf>
    <xf numFmtId="0" fontId="67" fillId="23" borderId="65" xfId="0" applyNumberFormat="1" applyFont="1" applyFill="1" applyBorder="1" applyAlignment="1" applyProtection="1">
      <alignment horizontal="center"/>
      <protection locked="0"/>
    </xf>
    <xf numFmtId="0" fontId="67" fillId="16" borderId="65" xfId="0" applyNumberFormat="1" applyFont="1" applyFill="1" applyBorder="1" applyAlignment="1" applyProtection="1">
      <alignment horizontal="center"/>
      <protection locked="0"/>
    </xf>
    <xf numFmtId="166" fontId="67" fillId="0" borderId="65" xfId="0" applyNumberFormat="1" applyFont="1" applyFill="1" applyBorder="1" applyAlignment="1" applyProtection="1">
      <alignment horizontal="left"/>
      <protection locked="0"/>
    </xf>
    <xf numFmtId="0" fontId="67" fillId="19" borderId="65" xfId="2" applyFont="1" applyFill="1" applyBorder="1" applyAlignment="1" applyProtection="1">
      <alignment horizontal="right" vertical="center"/>
      <protection locked="0"/>
    </xf>
    <xf numFmtId="0" fontId="74" fillId="0" borderId="0" xfId="25" applyFont="1" applyProtection="1"/>
    <xf numFmtId="0" fontId="36" fillId="0" borderId="0" xfId="25" applyFont="1" applyAlignment="1" applyProtection="1"/>
    <xf numFmtId="0" fontId="36" fillId="0" borderId="0" xfId="25" applyFont="1" applyProtection="1"/>
    <xf numFmtId="0" fontId="6" fillId="0" borderId="0" xfId="25" applyFont="1" applyProtection="1"/>
    <xf numFmtId="0" fontId="17" fillId="0" borderId="0" xfId="25" applyFont="1" applyBorder="1" applyAlignment="1" applyProtection="1"/>
    <xf numFmtId="0" fontId="17" fillId="0" borderId="0" xfId="25" quotePrefix="1" applyFont="1" applyBorder="1" applyAlignment="1" applyProtection="1">
      <alignment horizontal="right"/>
    </xf>
    <xf numFmtId="0" fontId="17" fillId="0" borderId="0" xfId="25" applyFont="1" applyBorder="1" applyProtection="1"/>
    <xf numFmtId="0" fontId="17" fillId="0" borderId="0" xfId="25" applyFont="1" applyBorder="1" applyAlignment="1" applyProtection="1">
      <alignment horizontal="right"/>
    </xf>
    <xf numFmtId="0" fontId="6" fillId="0" borderId="0" xfId="25" applyFont="1" applyBorder="1" applyProtection="1"/>
    <xf numFmtId="0" fontId="6" fillId="0" borderId="0" xfId="25" applyFont="1" applyBorder="1" applyAlignment="1" applyProtection="1"/>
    <xf numFmtId="0" fontId="17" fillId="0" borderId="0" xfId="26" applyFont="1" applyBorder="1" applyAlignment="1" applyProtection="1">
      <alignment horizontal="right"/>
    </xf>
    <xf numFmtId="0" fontId="17" fillId="0" borderId="0" xfId="26" applyFont="1" applyBorder="1" applyProtection="1"/>
    <xf numFmtId="0" fontId="6" fillId="0" borderId="0" xfId="25" applyFont="1" applyAlignment="1" applyProtection="1"/>
    <xf numFmtId="0" fontId="77" fillId="0" borderId="0" xfId="25" applyFont="1" applyAlignment="1" applyProtection="1">
      <alignment horizontal="left"/>
    </xf>
    <xf numFmtId="0" fontId="77" fillId="0" borderId="0" xfId="25" applyFont="1" applyAlignment="1" applyProtection="1"/>
    <xf numFmtId="0" fontId="77" fillId="0" borderId="0" xfId="25" applyFont="1" applyProtection="1"/>
    <xf numFmtId="0" fontId="6" fillId="0" borderId="0" xfId="25" applyFont="1" applyAlignment="1" applyProtection="1">
      <alignment horizontal="right"/>
    </xf>
    <xf numFmtId="0" fontId="6" fillId="0" borderId="5" xfId="25" applyFont="1" applyBorder="1" applyProtection="1"/>
    <xf numFmtId="0" fontId="6" fillId="0" borderId="0" xfId="25" applyFont="1" applyAlignment="1" applyProtection="1">
      <alignment horizontal="center"/>
    </xf>
    <xf numFmtId="0" fontId="6" fillId="0" borderId="0" xfId="25" applyFont="1" applyAlignment="1" applyProtection="1">
      <alignment horizontal="left"/>
    </xf>
    <xf numFmtId="0" fontId="19" fillId="19" borderId="13" xfId="26" applyFont="1" applyFill="1" applyBorder="1" applyAlignment="1" applyProtection="1">
      <alignment horizontal="center"/>
      <protection hidden="1"/>
    </xf>
    <xf numFmtId="0" fontId="19" fillId="19" borderId="67" xfId="26" applyFont="1" applyFill="1" applyBorder="1" applyAlignment="1" applyProtection="1">
      <alignment horizontal="center" vertical="center"/>
      <protection hidden="1"/>
    </xf>
    <xf numFmtId="0" fontId="19" fillId="0" borderId="7" xfId="26" applyFont="1" applyBorder="1" applyAlignment="1" applyProtection="1">
      <alignment horizontal="center" vertical="center"/>
      <protection hidden="1"/>
    </xf>
    <xf numFmtId="49" fontId="19" fillId="0" borderId="7" xfId="26" applyNumberFormat="1" applyFont="1" applyBorder="1" applyAlignment="1" applyProtection="1">
      <alignment horizontal="center" vertical="center"/>
      <protection hidden="1"/>
    </xf>
    <xf numFmtId="0" fontId="79" fillId="0" borderId="68" xfId="26" applyFont="1" applyBorder="1" applyAlignment="1" applyProtection="1">
      <alignment horizontal="center" vertical="center"/>
      <protection hidden="1"/>
    </xf>
    <xf numFmtId="0" fontId="19" fillId="0" borderId="69" xfId="26" applyFont="1" applyBorder="1" applyAlignment="1" applyProtection="1">
      <alignment horizontal="center" vertical="center"/>
      <protection hidden="1"/>
    </xf>
    <xf numFmtId="0" fontId="19" fillId="0" borderId="5" xfId="26" applyFont="1" applyBorder="1" applyAlignment="1" applyProtection="1">
      <alignment horizontal="center" vertical="center"/>
      <protection hidden="1"/>
    </xf>
    <xf numFmtId="0" fontId="19" fillId="0" borderId="70" xfId="26" applyFont="1" applyBorder="1" applyAlignment="1" applyProtection="1">
      <alignment horizontal="center" vertical="center"/>
      <protection hidden="1"/>
    </xf>
    <xf numFmtId="0" fontId="19" fillId="0" borderId="71" xfId="26" applyFont="1" applyBorder="1" applyAlignment="1" applyProtection="1">
      <alignment horizontal="center" vertical="center"/>
      <protection hidden="1"/>
    </xf>
    <xf numFmtId="0" fontId="19" fillId="0" borderId="65" xfId="26" applyFont="1" applyBorder="1" applyAlignment="1" applyProtection="1">
      <alignment horizontal="center" vertical="center"/>
      <protection hidden="1"/>
    </xf>
    <xf numFmtId="0" fontId="19" fillId="0" borderId="72" xfId="26" applyFont="1" applyBorder="1" applyAlignment="1" applyProtection="1">
      <alignment horizontal="center" vertical="center"/>
      <protection hidden="1"/>
    </xf>
    <xf numFmtId="0" fontId="19" fillId="19" borderId="4" xfId="26" applyFont="1" applyFill="1" applyBorder="1" applyAlignment="1" applyProtection="1">
      <alignment horizontal="center" vertical="center"/>
      <protection hidden="1"/>
    </xf>
    <xf numFmtId="0" fontId="80" fillId="0" borderId="65" xfId="26" applyFont="1" applyBorder="1" applyAlignment="1" applyProtection="1">
      <alignment horizontal="center" vertical="center" wrapText="1"/>
      <protection locked="0"/>
    </xf>
    <xf numFmtId="49" fontId="80" fillId="0" borderId="65" xfId="26" applyNumberFormat="1" applyFont="1" applyBorder="1" applyAlignment="1" applyProtection="1">
      <alignment horizontal="center" vertical="center"/>
      <protection locked="0"/>
    </xf>
    <xf numFmtId="0" fontId="80" fillId="0" borderId="65" xfId="26" quotePrefix="1" applyFont="1" applyBorder="1" applyAlignment="1" applyProtection="1">
      <alignment horizontal="center" vertical="center" wrapText="1"/>
      <protection locked="0"/>
    </xf>
    <xf numFmtId="0" fontId="81" fillId="0" borderId="73" xfId="26" applyFont="1" applyBorder="1" applyAlignment="1" applyProtection="1">
      <alignment horizontal="center" vertical="center"/>
      <protection locked="0"/>
    </xf>
    <xf numFmtId="0" fontId="81" fillId="0" borderId="74" xfId="26" applyFont="1" applyBorder="1" applyAlignment="1" applyProtection="1">
      <alignment horizontal="center" vertical="center"/>
      <protection locked="0"/>
    </xf>
    <xf numFmtId="0" fontId="82" fillId="0" borderId="19" xfId="26" applyFont="1" applyFill="1" applyBorder="1" applyAlignment="1" applyProtection="1">
      <alignment horizontal="center" vertical="center"/>
      <protection locked="0"/>
    </xf>
    <xf numFmtId="0" fontId="83" fillId="0" borderId="75" xfId="26" applyFont="1" applyBorder="1" applyAlignment="1" applyProtection="1">
      <alignment horizontal="center" vertical="center"/>
      <protection locked="0"/>
    </xf>
    <xf numFmtId="0" fontId="82" fillId="0" borderId="76" xfId="26" applyFont="1" applyFill="1" applyBorder="1" applyAlignment="1" applyProtection="1">
      <alignment horizontal="center" vertical="center"/>
      <protection locked="0"/>
    </xf>
    <xf numFmtId="1" fontId="83" fillId="0" borderId="18" xfId="26" applyNumberFormat="1" applyFont="1" applyBorder="1" applyAlignment="1" applyProtection="1">
      <alignment horizontal="center" vertical="center"/>
      <protection locked="0"/>
    </xf>
    <xf numFmtId="0" fontId="83" fillId="0" borderId="18" xfId="26" applyFont="1" applyBorder="1" applyAlignment="1" applyProtection="1">
      <alignment horizontal="center" vertical="center"/>
      <protection locked="0"/>
    </xf>
    <xf numFmtId="0" fontId="82" fillId="0" borderId="77" xfId="26" applyFont="1" applyBorder="1" applyAlignment="1" applyProtection="1">
      <alignment horizontal="center" vertical="center"/>
      <protection locked="0"/>
    </xf>
    <xf numFmtId="0" fontId="6" fillId="0" borderId="65" xfId="26" applyFont="1" applyFill="1" applyBorder="1" applyAlignment="1" applyProtection="1">
      <alignment horizontal="center" vertical="center"/>
      <protection locked="0"/>
    </xf>
    <xf numFmtId="0" fontId="83" fillId="0" borderId="65" xfId="26" applyFont="1" applyFill="1" applyBorder="1" applyAlignment="1" applyProtection="1">
      <alignment horizontal="center" vertical="center"/>
      <protection locked="0"/>
    </xf>
    <xf numFmtId="14" fontId="80" fillId="0" borderId="65" xfId="26" applyNumberFormat="1" applyFont="1" applyBorder="1" applyAlignment="1" applyProtection="1">
      <alignment horizontal="center" vertical="center"/>
      <protection locked="0"/>
    </xf>
    <xf numFmtId="0" fontId="80" fillId="0" borderId="65" xfId="26" applyFont="1" applyBorder="1" applyAlignment="1" applyProtection="1">
      <alignment horizontal="centerContinuous" vertical="center" wrapText="1"/>
      <protection locked="0"/>
    </xf>
    <xf numFmtId="0" fontId="80" fillId="0" borderId="65" xfId="26" applyFont="1" applyBorder="1" applyAlignment="1" applyProtection="1">
      <alignment horizontal="center" vertical="center"/>
      <protection locked="0"/>
    </xf>
    <xf numFmtId="0" fontId="81" fillId="0" borderId="70" xfId="26" applyFont="1" applyFill="1" applyBorder="1" applyAlignment="1" applyProtection="1">
      <alignment horizontal="center" vertical="center"/>
      <protection locked="0"/>
    </xf>
    <xf numFmtId="0" fontId="81" fillId="0" borderId="79" xfId="26" applyFont="1" applyFill="1" applyBorder="1" applyAlignment="1" applyProtection="1">
      <alignment horizontal="center" vertical="center"/>
      <protection locked="0"/>
    </xf>
    <xf numFmtId="0" fontId="81" fillId="0" borderId="80" xfId="26" applyFont="1" applyFill="1" applyBorder="1" applyAlignment="1" applyProtection="1">
      <alignment horizontal="center" vertical="center"/>
      <protection locked="0"/>
    </xf>
    <xf numFmtId="1" fontId="81" fillId="0" borderId="81" xfId="26" applyNumberFormat="1" applyFont="1" applyFill="1" applyBorder="1" applyAlignment="1" applyProtection="1">
      <alignment horizontal="center" vertical="center"/>
      <protection locked="0"/>
    </xf>
    <xf numFmtId="0" fontId="81" fillId="0" borderId="81" xfId="26" applyFont="1" applyFill="1" applyBorder="1" applyAlignment="1" applyProtection="1">
      <alignment horizontal="center" vertical="center"/>
      <protection locked="0"/>
    </xf>
    <xf numFmtId="0" fontId="81" fillId="0" borderId="82" xfId="26" applyFont="1" applyFill="1" applyBorder="1" applyAlignment="1" applyProtection="1">
      <alignment horizontal="center" vertical="center"/>
      <protection locked="0"/>
    </xf>
    <xf numFmtId="0" fontId="81" fillId="0" borderId="65" xfId="26" applyFont="1" applyFill="1" applyBorder="1" applyAlignment="1" applyProtection="1">
      <alignment horizontal="center" vertical="center"/>
      <protection locked="0"/>
    </xf>
    <xf numFmtId="14" fontId="80" fillId="0" borderId="65" xfId="26" applyNumberFormat="1" applyFont="1" applyFill="1" applyBorder="1" applyAlignment="1" applyProtection="1">
      <alignment horizontal="center" vertical="center"/>
      <protection locked="0"/>
    </xf>
    <xf numFmtId="0" fontId="42" fillId="4" borderId="65" xfId="27" applyFont="1" applyFill="1" applyBorder="1" applyAlignment="1" applyProtection="1">
      <alignment horizontal="center" vertical="center" wrapText="1"/>
    </xf>
    <xf numFmtId="0" fontId="42" fillId="4" borderId="83" xfId="27" applyFont="1" applyFill="1" applyBorder="1" applyAlignment="1" applyProtection="1">
      <alignment horizontal="center" vertical="center" wrapText="1"/>
    </xf>
    <xf numFmtId="0" fontId="36" fillId="0" borderId="0" xfId="25" applyFont="1" applyBorder="1" applyProtection="1"/>
    <xf numFmtId="0" fontId="89" fillId="0" borderId="0" xfId="25" applyFont="1" applyBorder="1" applyProtection="1"/>
    <xf numFmtId="0" fontId="19" fillId="0" borderId="22" xfId="26" applyFont="1" applyBorder="1" applyAlignment="1" applyProtection="1">
      <alignment horizontal="center" vertical="center"/>
      <protection hidden="1"/>
    </xf>
    <xf numFmtId="49" fontId="19" fillId="0" borderId="22" xfId="26" applyNumberFormat="1" applyFont="1" applyBorder="1" applyAlignment="1" applyProtection="1">
      <alignment horizontal="center" vertical="center"/>
      <protection hidden="1"/>
    </xf>
    <xf numFmtId="0" fontId="19" fillId="0" borderId="28" xfId="26" applyFont="1" applyBorder="1" applyAlignment="1" applyProtection="1">
      <alignment horizontal="centerContinuous" vertical="center"/>
      <protection hidden="1"/>
    </xf>
    <xf numFmtId="0" fontId="19" fillId="0" borderId="67" xfId="26" applyFont="1" applyBorder="1" applyAlignment="1" applyProtection="1">
      <alignment horizontal="centerContinuous" vertical="center"/>
      <protection hidden="1"/>
    </xf>
    <xf numFmtId="0" fontId="19" fillId="0" borderId="85" xfId="26" applyFont="1" applyBorder="1" applyAlignment="1" applyProtection="1">
      <alignment horizontal="centerContinuous" vertical="center"/>
      <protection hidden="1"/>
    </xf>
    <xf numFmtId="0" fontId="19" fillId="0" borderId="27" xfId="26" applyFont="1" applyBorder="1" applyAlignment="1" applyProtection="1">
      <alignment horizontal="centerContinuous" vertical="center"/>
      <protection hidden="1"/>
    </xf>
    <xf numFmtId="0" fontId="19" fillId="0" borderId="22" xfId="26" applyFont="1" applyBorder="1" applyAlignment="1" applyProtection="1">
      <alignment horizontal="centerContinuous" vertical="center"/>
      <protection hidden="1"/>
    </xf>
    <xf numFmtId="0" fontId="19" fillId="0" borderId="0" xfId="26" applyFont="1" applyBorder="1" applyAlignment="1" applyProtection="1">
      <alignment horizontal="centerContinuous" vertical="center"/>
      <protection hidden="1"/>
    </xf>
    <xf numFmtId="0" fontId="1" fillId="0" borderId="0" xfId="25" applyProtection="1"/>
    <xf numFmtId="0" fontId="74" fillId="0" borderId="0" xfId="25" applyFont="1" applyBorder="1" applyAlignment="1" applyProtection="1"/>
    <xf numFmtId="0" fontId="75" fillId="0" borderId="0" xfId="25" applyFont="1" applyAlignment="1" applyProtection="1">
      <alignment horizontal="right"/>
    </xf>
    <xf numFmtId="0" fontId="1" fillId="0" borderId="0" xfId="25" applyBorder="1" applyProtection="1"/>
    <xf numFmtId="0" fontId="76" fillId="0" borderId="0" xfId="25" applyFont="1" applyProtection="1"/>
    <xf numFmtId="0" fontId="88" fillId="0" borderId="0" xfId="25" applyFont="1" applyProtection="1"/>
    <xf numFmtId="0" fontId="17" fillId="0" borderId="0" xfId="25" applyFont="1" applyAlignment="1" applyProtection="1">
      <alignment horizontal="right"/>
    </xf>
    <xf numFmtId="14" fontId="76" fillId="0" borderId="0" xfId="25" applyNumberFormat="1" applyFont="1" applyProtection="1"/>
    <xf numFmtId="17" fontId="84" fillId="0" borderId="4" xfId="26" applyNumberFormat="1" applyFont="1" applyBorder="1" applyAlignment="1" applyProtection="1">
      <alignment horizontal="center" vertical="center"/>
    </xf>
    <xf numFmtId="0" fontId="19" fillId="17" borderId="78" xfId="26" applyNumberFormat="1" applyFont="1" applyFill="1" applyBorder="1" applyAlignment="1" applyProtection="1">
      <alignment horizontal="center" vertical="center"/>
    </xf>
    <xf numFmtId="0" fontId="6" fillId="0" borderId="0" xfId="26" applyFont="1" applyProtection="1"/>
    <xf numFmtId="17" fontId="85" fillId="0" borderId="4" xfId="26" applyNumberFormat="1" applyFont="1" applyBorder="1" applyAlignment="1" applyProtection="1">
      <alignment horizontal="center" vertical="center"/>
    </xf>
    <xf numFmtId="0" fontId="62" fillId="0" borderId="0" xfId="26" applyFont="1" applyProtection="1"/>
    <xf numFmtId="0" fontId="62" fillId="6" borderId="0" xfId="25" applyFont="1" applyFill="1" applyBorder="1" applyAlignment="1" applyProtection="1">
      <alignment horizontal="centerContinuous"/>
    </xf>
    <xf numFmtId="0" fontId="6" fillId="0" borderId="0" xfId="25" applyFont="1" applyBorder="1" applyAlignment="1" applyProtection="1">
      <alignment horizontal="centerContinuous"/>
    </xf>
    <xf numFmtId="0" fontId="62" fillId="0" borderId="0" xfId="25" quotePrefix="1" applyFont="1" applyBorder="1" applyAlignment="1" applyProtection="1"/>
    <xf numFmtId="0" fontId="62" fillId="0" borderId="0" xfId="25" applyFont="1" applyBorder="1" applyAlignment="1" applyProtection="1"/>
    <xf numFmtId="0" fontId="6" fillId="0" borderId="0" xfId="25" applyFont="1" applyBorder="1" applyAlignment="1" applyProtection="1">
      <alignment horizontal="right"/>
    </xf>
    <xf numFmtId="0" fontId="6" fillId="0" borderId="0" xfId="25" applyFont="1" applyBorder="1" applyAlignment="1" applyProtection="1">
      <alignment horizontal="center"/>
    </xf>
    <xf numFmtId="0" fontId="78" fillId="24" borderId="0" xfId="25" applyFont="1" applyFill="1" applyAlignment="1" applyProtection="1">
      <alignment horizontal="center" vertical="center"/>
      <protection locked="0"/>
    </xf>
    <xf numFmtId="0" fontId="36" fillId="6" borderId="16" xfId="1" applyFont="1" applyFill="1" applyBorder="1" applyAlignment="1" applyProtection="1">
      <alignment horizontal="left" vertical="center" indent="1"/>
    </xf>
    <xf numFmtId="0" fontId="36" fillId="6" borderId="66" xfId="1" applyFont="1" applyFill="1" applyBorder="1" applyAlignment="1" applyProtection="1">
      <alignment horizontal="left" vertical="center" indent="1"/>
    </xf>
    <xf numFmtId="0" fontId="40" fillId="6" borderId="0" xfId="1" applyFont="1" applyFill="1" applyAlignment="1" applyProtection="1">
      <alignment horizontal="center"/>
    </xf>
    <xf numFmtId="0" fontId="48" fillId="6" borderId="24" xfId="1" applyFont="1" applyFill="1" applyBorder="1" applyAlignment="1" applyProtection="1">
      <alignment horizontal="center" vertical="center" wrapText="1"/>
      <protection hidden="1"/>
    </xf>
    <xf numFmtId="0" fontId="47" fillId="0" borderId="23" xfId="0" applyFont="1" applyBorder="1" applyAlignment="1" applyProtection="1">
      <alignment horizontal="center" vertical="center" wrapText="1"/>
    </xf>
    <xf numFmtId="0" fontId="61" fillId="6" borderId="2" xfId="1" applyFont="1" applyFill="1" applyBorder="1" applyAlignment="1" applyProtection="1">
      <alignment horizontal="center" vertical="center"/>
      <protection hidden="1"/>
    </xf>
    <xf numFmtId="0" fontId="38" fillId="6" borderId="2" xfId="1" applyFont="1" applyFill="1" applyBorder="1" applyAlignment="1" applyProtection="1">
      <alignment horizontal="center" vertical="center"/>
    </xf>
    <xf numFmtId="0" fontId="45" fillId="6" borderId="64" xfId="1" applyFont="1" applyFill="1" applyBorder="1" applyAlignment="1" applyProtection="1">
      <alignment horizontal="center" vertical="center"/>
      <protection hidden="1"/>
    </xf>
    <xf numFmtId="0" fontId="45" fillId="6" borderId="53" xfId="1" applyFont="1" applyFill="1" applyBorder="1" applyAlignment="1" applyProtection="1">
      <alignment horizontal="center" vertical="center"/>
      <protection hidden="1"/>
    </xf>
    <xf numFmtId="0" fontId="45" fillId="6" borderId="1" xfId="1" applyFont="1" applyFill="1" applyBorder="1" applyAlignment="1" applyProtection="1">
      <alignment horizontal="center" vertical="center" wrapText="1"/>
      <protection hidden="1"/>
    </xf>
    <xf numFmtId="0" fontId="45" fillId="6" borderId="32" xfId="1" applyFont="1" applyFill="1" applyBorder="1" applyAlignment="1" applyProtection="1">
      <alignment horizontal="center" vertical="center" wrapText="1"/>
      <protection hidden="1"/>
    </xf>
    <xf numFmtId="14" fontId="6" fillId="6" borderId="11" xfId="1" applyNumberFormat="1" applyFont="1" applyFill="1" applyBorder="1" applyAlignment="1" applyProtection="1">
      <alignment horizontal="right" vertical="center"/>
    </xf>
    <xf numFmtId="14" fontId="6" fillId="6" borderId="7" xfId="1" applyNumberFormat="1" applyFont="1" applyFill="1" applyBorder="1" applyAlignment="1" applyProtection="1">
      <alignment horizontal="right" vertical="center"/>
    </xf>
    <xf numFmtId="0" fontId="46" fillId="6" borderId="34" xfId="1" applyFont="1" applyFill="1" applyBorder="1" applyAlignment="1" applyProtection="1">
      <alignment horizontal="left" vertical="center" wrapText="1"/>
      <protection hidden="1"/>
    </xf>
    <xf numFmtId="0" fontId="51" fillId="0" borderId="38" xfId="0" applyFont="1" applyBorder="1" applyAlignment="1" applyProtection="1">
      <alignment horizontal="left" vertical="center"/>
    </xf>
    <xf numFmtId="0" fontId="23" fillId="6" borderId="24" xfId="1" applyFont="1" applyFill="1" applyBorder="1" applyAlignment="1" applyProtection="1">
      <alignment horizontal="center" vertical="center" wrapText="1"/>
      <protection hidden="1"/>
    </xf>
    <xf numFmtId="0" fontId="16" fillId="0" borderId="23" xfId="0" applyFont="1" applyBorder="1" applyAlignment="1" applyProtection="1">
      <alignment vertical="center"/>
    </xf>
    <xf numFmtId="0" fontId="29" fillId="6" borderId="27" xfId="1" applyFont="1" applyFill="1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</xf>
    <xf numFmtId="0" fontId="57" fillId="6" borderId="21" xfId="1" applyFont="1" applyFill="1" applyBorder="1" applyAlignment="1" applyProtection="1">
      <alignment horizontal="center" vertical="center" wrapText="1"/>
      <protection hidden="1"/>
    </xf>
    <xf numFmtId="0" fontId="57" fillId="6" borderId="43" xfId="1" applyFont="1" applyFill="1" applyBorder="1" applyAlignment="1" applyProtection="1">
      <alignment horizontal="center" vertical="center" wrapText="1"/>
      <protection hidden="1"/>
    </xf>
    <xf numFmtId="0" fontId="20" fillId="6" borderId="22" xfId="1" applyFont="1" applyFill="1" applyBorder="1" applyAlignment="1" applyProtection="1">
      <alignment horizontal="center" vertical="center" wrapText="1"/>
      <protection hidden="1"/>
    </xf>
    <xf numFmtId="0" fontId="20" fillId="6" borderId="44" xfId="1" applyFont="1" applyFill="1" applyBorder="1" applyAlignment="1" applyProtection="1">
      <alignment horizontal="center" vertical="center" wrapText="1"/>
      <protection hidden="1"/>
    </xf>
    <xf numFmtId="0" fontId="22" fillId="6" borderId="47" xfId="1" applyFont="1" applyFill="1" applyBorder="1" applyAlignment="1" applyProtection="1">
      <alignment horizontal="center" vertical="center" wrapText="1"/>
      <protection hidden="1"/>
    </xf>
    <xf numFmtId="0" fontId="22" fillId="6" borderId="50" xfId="1" applyFont="1" applyFill="1" applyBorder="1" applyAlignment="1" applyProtection="1">
      <alignment horizontal="center" vertical="center" wrapText="1"/>
      <protection hidden="1"/>
    </xf>
    <xf numFmtId="0" fontId="22" fillId="6" borderId="51" xfId="1" applyFont="1" applyFill="1" applyBorder="1" applyAlignment="1" applyProtection="1">
      <alignment horizontal="center" vertical="center" wrapText="1"/>
      <protection hidden="1"/>
    </xf>
    <xf numFmtId="0" fontId="22" fillId="6" borderId="48" xfId="1" applyFont="1" applyFill="1" applyBorder="1" applyAlignment="1" applyProtection="1">
      <alignment horizontal="center" vertical="center" wrapText="1"/>
      <protection hidden="1"/>
    </xf>
    <xf numFmtId="0" fontId="22" fillId="6" borderId="22" xfId="1" applyFont="1" applyFill="1" applyBorder="1" applyAlignment="1" applyProtection="1">
      <alignment horizontal="center" vertical="center" wrapText="1"/>
      <protection hidden="1"/>
    </xf>
    <xf numFmtId="0" fontId="22" fillId="6" borderId="44" xfId="1" applyFont="1" applyFill="1" applyBorder="1" applyAlignment="1" applyProtection="1">
      <alignment horizontal="center" vertical="center" wrapText="1"/>
      <protection hidden="1"/>
    </xf>
    <xf numFmtId="0" fontId="22" fillId="0" borderId="48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</xf>
    <xf numFmtId="0" fontId="22" fillId="6" borderId="49" xfId="1" applyFont="1" applyFill="1" applyBorder="1" applyAlignment="1" applyProtection="1">
      <alignment horizontal="center" wrapText="1"/>
      <protection hidden="1"/>
    </xf>
    <xf numFmtId="0" fontId="22" fillId="6" borderId="20" xfId="1" applyFont="1" applyFill="1" applyBorder="1" applyAlignment="1" applyProtection="1">
      <alignment horizontal="center" wrapText="1"/>
      <protection hidden="1"/>
    </xf>
    <xf numFmtId="0" fontId="52" fillId="6" borderId="26" xfId="1" applyFont="1" applyFill="1" applyBorder="1" applyAlignment="1" applyProtection="1">
      <alignment horizontal="center" vertical="center" wrapText="1"/>
      <protection hidden="1"/>
    </xf>
    <xf numFmtId="0" fontId="52" fillId="6" borderId="25" xfId="1" applyFont="1" applyFill="1" applyBorder="1" applyAlignment="1" applyProtection="1">
      <alignment horizontal="center" vertical="center" wrapText="1"/>
      <protection hidden="1"/>
    </xf>
    <xf numFmtId="0" fontId="35" fillId="0" borderId="30" xfId="0" applyFont="1" applyBorder="1" applyAlignment="1" applyProtection="1">
      <alignment horizontal="center" vertical="center"/>
    </xf>
    <xf numFmtId="0" fontId="35" fillId="0" borderId="29" xfId="0" applyFont="1" applyBorder="1" applyAlignment="1" applyProtection="1">
      <alignment horizontal="center" vertical="center"/>
    </xf>
    <xf numFmtId="0" fontId="28" fillId="6" borderId="34" xfId="1" applyFont="1" applyFill="1" applyBorder="1" applyAlignment="1" applyProtection="1">
      <alignment horizontal="left" vertical="center" wrapText="1"/>
      <protection hidden="1"/>
    </xf>
    <xf numFmtId="0" fontId="20" fillId="0" borderId="38" xfId="0" applyFont="1" applyBorder="1" applyAlignment="1" applyProtection="1">
      <alignment horizontal="left" vertical="center"/>
    </xf>
    <xf numFmtId="0" fontId="23" fillId="6" borderId="27" xfId="1" applyFont="1" applyFill="1" applyBorder="1" applyAlignment="1" applyProtection="1">
      <alignment horizontal="left" vertical="center" wrapText="1"/>
      <protection hidden="1"/>
    </xf>
    <xf numFmtId="0" fontId="0" fillId="0" borderId="39" xfId="0" applyBorder="1" applyAlignment="1" applyProtection="1">
      <alignment horizontal="left" vertical="center"/>
    </xf>
    <xf numFmtId="0" fontId="6" fillId="0" borderId="39" xfId="0" applyFont="1" applyBorder="1" applyAlignment="1" applyProtection="1">
      <alignment horizontal="left" vertical="center"/>
    </xf>
    <xf numFmtId="0" fontId="35" fillId="0" borderId="35" xfId="0" applyFont="1" applyBorder="1" applyAlignment="1" applyProtection="1">
      <alignment horizontal="center" vertical="center" wrapText="1"/>
    </xf>
    <xf numFmtId="0" fontId="35" fillId="0" borderId="36" xfId="0" applyFont="1" applyBorder="1" applyAlignment="1" applyProtection="1">
      <alignment horizontal="center" vertical="center" wrapText="1"/>
    </xf>
    <xf numFmtId="0" fontId="14" fillId="0" borderId="53" xfId="0" applyFont="1" applyBorder="1" applyAlignment="1" applyProtection="1">
      <alignment horizontal="left" vertical="center" wrapText="1"/>
    </xf>
    <xf numFmtId="0" fontId="14" fillId="0" borderId="54" xfId="0" applyFont="1" applyBorder="1" applyAlignment="1" applyProtection="1">
      <alignment horizontal="left" vertical="center" wrapText="1"/>
    </xf>
    <xf numFmtId="0" fontId="35" fillId="0" borderId="31" xfId="0" applyFont="1" applyBorder="1" applyAlignment="1" applyProtection="1">
      <alignment horizontal="center" vertical="center"/>
    </xf>
    <xf numFmtId="0" fontId="59" fillId="6" borderId="0" xfId="1" applyFont="1" applyFill="1" applyBorder="1" applyAlignment="1" applyProtection="1">
      <alignment horizontal="center" vertical="center"/>
      <protection hidden="1"/>
    </xf>
    <xf numFmtId="167" fontId="92" fillId="6" borderId="56" xfId="1" applyNumberFormat="1" applyFont="1" applyFill="1" applyBorder="1" applyAlignment="1" applyProtection="1">
      <alignment horizontal="center" vertical="center"/>
      <protection hidden="1"/>
    </xf>
    <xf numFmtId="167" fontId="92" fillId="6" borderId="57" xfId="1" applyNumberFormat="1" applyFont="1" applyFill="1" applyBorder="1" applyAlignment="1" applyProtection="1">
      <alignment horizontal="center" vertical="center"/>
      <protection hidden="1"/>
    </xf>
    <xf numFmtId="167" fontId="92" fillId="6" borderId="58" xfId="1" applyNumberFormat="1" applyFont="1" applyFill="1" applyBorder="1" applyAlignment="1" applyProtection="1">
      <alignment horizontal="center" vertical="center"/>
      <protection hidden="1"/>
    </xf>
    <xf numFmtId="167" fontId="92" fillId="6" borderId="59" xfId="1" applyNumberFormat="1" applyFont="1" applyFill="1" applyBorder="1" applyAlignment="1" applyProtection="1">
      <alignment horizontal="center" vertical="center"/>
      <protection hidden="1"/>
    </xf>
    <xf numFmtId="167" fontId="92" fillId="6" borderId="60" xfId="1" applyNumberFormat="1" applyFont="1" applyFill="1" applyBorder="1" applyAlignment="1" applyProtection="1">
      <alignment horizontal="center" vertical="center"/>
      <protection hidden="1"/>
    </xf>
    <xf numFmtId="167" fontId="92" fillId="6" borderId="61" xfId="1" applyNumberFormat="1" applyFont="1" applyFill="1" applyBorder="1" applyAlignment="1" applyProtection="1">
      <alignment horizontal="center" vertical="center"/>
      <protection hidden="1"/>
    </xf>
    <xf numFmtId="0" fontId="31" fillId="6" borderId="37" xfId="1" applyFont="1" applyFill="1" applyBorder="1" applyAlignment="1" applyProtection="1">
      <alignment horizontal="center" vertical="top" wrapText="1"/>
      <protection hidden="1"/>
    </xf>
    <xf numFmtId="0" fontId="31" fillId="6" borderId="34" xfId="1" applyFont="1" applyFill="1" applyBorder="1" applyAlignment="1" applyProtection="1">
      <alignment horizontal="center" vertical="top" wrapText="1"/>
      <protection hidden="1"/>
    </xf>
    <xf numFmtId="0" fontId="48" fillId="6" borderId="37" xfId="1" applyFont="1" applyFill="1" applyBorder="1" applyAlignment="1" applyProtection="1">
      <alignment horizontal="center" vertical="top" wrapText="1"/>
      <protection hidden="1"/>
    </xf>
    <xf numFmtId="0" fontId="48" fillId="6" borderId="34" xfId="1" applyFont="1" applyFill="1" applyBorder="1" applyAlignment="1" applyProtection="1">
      <alignment horizontal="center" vertical="top" wrapText="1"/>
      <protection hidden="1"/>
    </xf>
    <xf numFmtId="0" fontId="22" fillId="0" borderId="41" xfId="0" applyFont="1" applyBorder="1" applyAlignment="1" applyProtection="1">
      <alignment horizontal="center" vertical="center"/>
    </xf>
    <xf numFmtId="0" fontId="22" fillId="0" borderId="3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0" fontId="20" fillId="6" borderId="0" xfId="1" applyFont="1" applyFill="1" applyBorder="1" applyAlignment="1" applyProtection="1">
      <alignment horizontal="center" vertical="center" wrapText="1"/>
      <protection hidden="1"/>
    </xf>
    <xf numFmtId="0" fontId="20" fillId="6" borderId="42" xfId="1" applyFont="1" applyFill="1" applyBorder="1" applyAlignment="1" applyProtection="1">
      <alignment horizontal="center" vertical="center" wrapText="1"/>
      <protection hidden="1"/>
    </xf>
    <xf numFmtId="0" fontId="20" fillId="6" borderId="45" xfId="1" applyFont="1" applyFill="1" applyBorder="1" applyAlignment="1" applyProtection="1">
      <alignment horizontal="center" vertical="center" wrapText="1"/>
      <protection hidden="1"/>
    </xf>
    <xf numFmtId="0" fontId="20" fillId="6" borderId="46" xfId="1" applyFont="1" applyFill="1" applyBorder="1" applyAlignment="1" applyProtection="1">
      <alignment horizontal="center" vertical="center" wrapText="1"/>
      <protection hidden="1"/>
    </xf>
    <xf numFmtId="0" fontId="60" fillId="6" borderId="53" xfId="1" applyFont="1" applyFill="1" applyBorder="1" applyAlignment="1" applyProtection="1">
      <alignment horizontal="center" vertical="center"/>
      <protection hidden="1"/>
    </xf>
    <xf numFmtId="0" fontId="56" fillId="0" borderId="62" xfId="1" applyFont="1" applyFill="1" applyBorder="1" applyAlignment="1" applyProtection="1">
      <alignment horizontal="center"/>
      <protection hidden="1"/>
    </xf>
    <xf numFmtId="0" fontId="56" fillId="0" borderId="63" xfId="1" applyFont="1" applyFill="1" applyBorder="1" applyAlignment="1" applyProtection="1">
      <alignment horizontal="center"/>
      <protection hidden="1"/>
    </xf>
    <xf numFmtId="0" fontId="91" fillId="25" borderId="83" xfId="25" quotePrefix="1" applyFont="1" applyFill="1" applyBorder="1" applyAlignment="1" applyProtection="1">
      <alignment horizontal="center" vertical="center"/>
    </xf>
    <xf numFmtId="0" fontId="91" fillId="25" borderId="84" xfId="25" quotePrefix="1" applyFont="1" applyFill="1" applyBorder="1" applyAlignment="1" applyProtection="1">
      <alignment horizontal="center" vertical="center"/>
    </xf>
    <xf numFmtId="0" fontId="91" fillId="25" borderId="72" xfId="25" quotePrefix="1" applyFont="1" applyFill="1" applyBorder="1" applyAlignment="1" applyProtection="1">
      <alignment horizontal="center" vertical="center"/>
    </xf>
    <xf numFmtId="0" fontId="73" fillId="26" borderId="86" xfId="25" applyFont="1" applyFill="1" applyBorder="1" applyAlignment="1" applyProtection="1">
      <alignment horizontal="center" vertical="center"/>
    </xf>
    <xf numFmtId="0" fontId="73" fillId="26" borderId="87" xfId="25" applyFont="1" applyFill="1" applyBorder="1" applyAlignment="1" applyProtection="1">
      <alignment horizontal="center" vertical="center"/>
    </xf>
    <xf numFmtId="0" fontId="73" fillId="26" borderId="88" xfId="25" applyFont="1" applyFill="1" applyBorder="1" applyAlignment="1" applyProtection="1">
      <alignment horizontal="center" vertical="center"/>
    </xf>
    <xf numFmtId="0" fontId="90" fillId="0" borderId="0" xfId="25" applyFont="1" applyAlignment="1" applyProtection="1">
      <alignment horizontal="center"/>
    </xf>
    <xf numFmtId="0" fontId="73" fillId="0" borderId="0" xfId="25" applyFont="1" applyAlignment="1" applyProtection="1">
      <alignment horizontal="center" vertical="center" wrapText="1"/>
    </xf>
    <xf numFmtId="0" fontId="76" fillId="0" borderId="0" xfId="25" applyFont="1" applyProtection="1"/>
    <xf numFmtId="14" fontId="77" fillId="0" borderId="0" xfId="25" applyNumberFormat="1" applyFont="1" applyAlignment="1" applyProtection="1">
      <alignment horizontal="justify" vertical="top"/>
    </xf>
  </cellXfs>
  <cellStyles count="28">
    <cellStyle name="20% - Akzent1" xfId="5"/>
    <cellStyle name="20% - Akzent2" xfId="6"/>
    <cellStyle name="20% - Akzent3" xfId="7"/>
    <cellStyle name="20% - Akzent4" xfId="8"/>
    <cellStyle name="20% - Akzent5" xfId="9"/>
    <cellStyle name="20% - Akzent6" xfId="10"/>
    <cellStyle name="40% - Akzent1" xfId="11"/>
    <cellStyle name="40% - Akzent2" xfId="12"/>
    <cellStyle name="40% - Akzent3" xfId="13"/>
    <cellStyle name="40% - Akzent4" xfId="14"/>
    <cellStyle name="40% - Akzent5" xfId="15"/>
    <cellStyle name="40% - Akzent6" xfId="16"/>
    <cellStyle name="60% - Akzent1" xfId="17"/>
    <cellStyle name="60% - Akzent2" xfId="18"/>
    <cellStyle name="60% - Akzent3" xfId="19"/>
    <cellStyle name="60% - Akzent4" xfId="20"/>
    <cellStyle name="60% - Akzent5" xfId="21"/>
    <cellStyle name="60% - Akzent6" xfId="22"/>
    <cellStyle name="Etikettendruck" xfId="23"/>
    <cellStyle name="Euro" xfId="24"/>
    <cellStyle name="Euro 2" xfId="4"/>
    <cellStyle name="Prozent 2" xfId="3"/>
    <cellStyle name="Standard" xfId="0" builtinId="0"/>
    <cellStyle name="Standard 2" xfId="26"/>
    <cellStyle name="Standard_GUV_95" xfId="27"/>
    <cellStyle name="Standard_GUV_95 2" xfId="2"/>
    <cellStyle name="Standard_GUV-FA11.XLS (2)" xfId="1"/>
    <cellStyle name="Standard_PRÜ_FAB7.XLS" xfId="25"/>
  </cellStyles>
  <dxfs count="59">
    <dxf>
      <font>
        <b/>
        <i val="0"/>
        <condense val="0"/>
        <extend val="0"/>
        <color indexed="12"/>
      </font>
    </dxf>
    <dxf>
      <fill>
        <patternFill>
          <bgColor indexed="5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5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34"/>
        </patternFill>
      </fill>
    </dxf>
    <dxf>
      <fill>
        <patternFill>
          <bgColor indexed="50"/>
        </patternFill>
      </fill>
    </dxf>
    <dxf>
      <font>
        <condense val="0"/>
        <extend val="0"/>
        <color indexed="10"/>
      </font>
    </dxf>
    <dxf>
      <fill>
        <patternFill>
          <bgColor indexed="15"/>
        </patternFill>
      </fill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b val="0"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26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44"/>
        </patternFill>
      </fill>
    </dxf>
    <dxf>
      <font>
        <condense val="0"/>
        <extend val="0"/>
        <color indexed="8"/>
      </font>
      <fill>
        <patternFill>
          <bgColor indexed="5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b/>
        <i val="0"/>
        <condense val="0"/>
        <extend val="0"/>
        <color indexed="14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61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7"/>
        </patternFill>
      </fill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22"/>
      </font>
      <fill>
        <patternFill>
          <bgColor indexed="10"/>
        </patternFill>
      </fill>
    </dxf>
    <dxf>
      <font>
        <condense val="0"/>
        <extend val="0"/>
        <color indexed="62"/>
      </font>
    </dxf>
    <dxf>
      <font>
        <condense val="0"/>
        <extend val="0"/>
        <color indexed="62"/>
      </font>
      <fill>
        <patternFill>
          <bgColor indexed="41"/>
        </patternFill>
      </fill>
    </dxf>
    <dxf>
      <font>
        <condense val="0"/>
        <extend val="0"/>
        <color indexed="8"/>
      </font>
    </dxf>
    <dxf>
      <font>
        <b val="0"/>
        <i val="0"/>
        <condense val="0"/>
        <extend val="0"/>
        <color indexed="21"/>
      </font>
    </dxf>
    <dxf>
      <fill>
        <patternFill>
          <bgColor indexed="44"/>
        </patternFill>
      </fill>
    </dxf>
    <dxf>
      <font>
        <condense val="0"/>
        <extend val="0"/>
        <color indexed="21"/>
      </font>
    </dxf>
    <dxf>
      <font>
        <b val="0"/>
        <i val="0"/>
        <condense val="0"/>
        <extend val="0"/>
        <color indexed="33"/>
      </font>
    </dxf>
    <dxf>
      <font>
        <b val="0"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5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indexed="47"/>
        </patternFill>
      </fill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12"/>
      </font>
      <fill>
        <patternFill>
          <bgColor indexed="9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53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13</xdr:row>
      <xdr:rowOff>85725</xdr:rowOff>
    </xdr:from>
    <xdr:to>
      <xdr:col>3</xdr:col>
      <xdr:colOff>200025</xdr:colOff>
      <xdr:row>13</xdr:row>
      <xdr:rowOff>228600</xdr:rowOff>
    </xdr:to>
    <xdr:sp macro="" textlink="">
      <xdr:nvSpPr>
        <xdr:cNvPr id="2" name="Rectangle 489"/>
        <xdr:cNvSpPr>
          <a:spLocks noChangeArrowheads="1"/>
        </xdr:cNvSpPr>
      </xdr:nvSpPr>
      <xdr:spPr bwMode="auto">
        <a:xfrm>
          <a:off x="2352675" y="3000375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14</xdr:row>
      <xdr:rowOff>95250</xdr:rowOff>
    </xdr:from>
    <xdr:to>
      <xdr:col>3</xdr:col>
      <xdr:colOff>200025</xdr:colOff>
      <xdr:row>14</xdr:row>
      <xdr:rowOff>238125</xdr:rowOff>
    </xdr:to>
    <xdr:sp macro="" textlink="">
      <xdr:nvSpPr>
        <xdr:cNvPr id="3" name="Rectangle 490"/>
        <xdr:cNvSpPr>
          <a:spLocks noChangeArrowheads="1"/>
        </xdr:cNvSpPr>
      </xdr:nvSpPr>
      <xdr:spPr bwMode="auto">
        <a:xfrm>
          <a:off x="2352675" y="3171825"/>
          <a:ext cx="13335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17</xdr:row>
      <xdr:rowOff>76200</xdr:rowOff>
    </xdr:from>
    <xdr:to>
      <xdr:col>3</xdr:col>
      <xdr:colOff>200025</xdr:colOff>
      <xdr:row>17</xdr:row>
      <xdr:rowOff>219075</xdr:rowOff>
    </xdr:to>
    <xdr:sp macro="" textlink="">
      <xdr:nvSpPr>
        <xdr:cNvPr id="4" name="Rectangle 492"/>
        <xdr:cNvSpPr>
          <a:spLocks noChangeArrowheads="1"/>
        </xdr:cNvSpPr>
      </xdr:nvSpPr>
      <xdr:spPr bwMode="auto">
        <a:xfrm>
          <a:off x="2352675" y="36385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20</xdr:row>
      <xdr:rowOff>76200</xdr:rowOff>
    </xdr:from>
    <xdr:to>
      <xdr:col>3</xdr:col>
      <xdr:colOff>200025</xdr:colOff>
      <xdr:row>20</xdr:row>
      <xdr:rowOff>219075</xdr:rowOff>
    </xdr:to>
    <xdr:sp macro="" textlink="">
      <xdr:nvSpPr>
        <xdr:cNvPr id="5" name="Rectangle 494"/>
        <xdr:cNvSpPr>
          <a:spLocks noChangeArrowheads="1"/>
        </xdr:cNvSpPr>
      </xdr:nvSpPr>
      <xdr:spPr bwMode="auto">
        <a:xfrm>
          <a:off x="2352675" y="41243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23</xdr:row>
      <xdr:rowOff>76200</xdr:rowOff>
    </xdr:from>
    <xdr:to>
      <xdr:col>3</xdr:col>
      <xdr:colOff>200025</xdr:colOff>
      <xdr:row>23</xdr:row>
      <xdr:rowOff>219075</xdr:rowOff>
    </xdr:to>
    <xdr:sp macro="" textlink="">
      <xdr:nvSpPr>
        <xdr:cNvPr id="6" name="Rectangle 496"/>
        <xdr:cNvSpPr>
          <a:spLocks noChangeArrowheads="1"/>
        </xdr:cNvSpPr>
      </xdr:nvSpPr>
      <xdr:spPr bwMode="auto">
        <a:xfrm>
          <a:off x="2352675" y="46101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26</xdr:row>
      <xdr:rowOff>76200</xdr:rowOff>
    </xdr:from>
    <xdr:to>
      <xdr:col>3</xdr:col>
      <xdr:colOff>200025</xdr:colOff>
      <xdr:row>26</xdr:row>
      <xdr:rowOff>219075</xdr:rowOff>
    </xdr:to>
    <xdr:sp macro="" textlink="">
      <xdr:nvSpPr>
        <xdr:cNvPr id="7" name="Rectangle 498"/>
        <xdr:cNvSpPr>
          <a:spLocks noChangeArrowheads="1"/>
        </xdr:cNvSpPr>
      </xdr:nvSpPr>
      <xdr:spPr bwMode="auto">
        <a:xfrm>
          <a:off x="2352675" y="50958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29</xdr:row>
      <xdr:rowOff>76200</xdr:rowOff>
    </xdr:from>
    <xdr:to>
      <xdr:col>3</xdr:col>
      <xdr:colOff>200025</xdr:colOff>
      <xdr:row>29</xdr:row>
      <xdr:rowOff>219075</xdr:rowOff>
    </xdr:to>
    <xdr:sp macro="" textlink="">
      <xdr:nvSpPr>
        <xdr:cNvPr id="8" name="Rectangle 500"/>
        <xdr:cNvSpPr>
          <a:spLocks noChangeArrowheads="1"/>
        </xdr:cNvSpPr>
      </xdr:nvSpPr>
      <xdr:spPr bwMode="auto">
        <a:xfrm>
          <a:off x="2352675" y="55816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32</xdr:row>
      <xdr:rowOff>76200</xdr:rowOff>
    </xdr:from>
    <xdr:to>
      <xdr:col>3</xdr:col>
      <xdr:colOff>200025</xdr:colOff>
      <xdr:row>32</xdr:row>
      <xdr:rowOff>219075</xdr:rowOff>
    </xdr:to>
    <xdr:sp macro="" textlink="">
      <xdr:nvSpPr>
        <xdr:cNvPr id="9" name="Rectangle 502"/>
        <xdr:cNvSpPr>
          <a:spLocks noChangeArrowheads="1"/>
        </xdr:cNvSpPr>
      </xdr:nvSpPr>
      <xdr:spPr bwMode="auto">
        <a:xfrm>
          <a:off x="2352675" y="60674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35</xdr:row>
      <xdr:rowOff>76200</xdr:rowOff>
    </xdr:from>
    <xdr:to>
      <xdr:col>3</xdr:col>
      <xdr:colOff>200025</xdr:colOff>
      <xdr:row>35</xdr:row>
      <xdr:rowOff>219075</xdr:rowOff>
    </xdr:to>
    <xdr:sp macro="" textlink="">
      <xdr:nvSpPr>
        <xdr:cNvPr id="10" name="Rectangle 504"/>
        <xdr:cNvSpPr>
          <a:spLocks noChangeArrowheads="1"/>
        </xdr:cNvSpPr>
      </xdr:nvSpPr>
      <xdr:spPr bwMode="auto">
        <a:xfrm>
          <a:off x="2352675" y="65532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38</xdr:row>
      <xdr:rowOff>76200</xdr:rowOff>
    </xdr:from>
    <xdr:to>
      <xdr:col>3</xdr:col>
      <xdr:colOff>200025</xdr:colOff>
      <xdr:row>38</xdr:row>
      <xdr:rowOff>219075</xdr:rowOff>
    </xdr:to>
    <xdr:sp macro="" textlink="">
      <xdr:nvSpPr>
        <xdr:cNvPr id="11" name="Rectangle 506"/>
        <xdr:cNvSpPr>
          <a:spLocks noChangeArrowheads="1"/>
        </xdr:cNvSpPr>
      </xdr:nvSpPr>
      <xdr:spPr bwMode="auto">
        <a:xfrm>
          <a:off x="2352675" y="70389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41</xdr:row>
      <xdr:rowOff>95250</xdr:rowOff>
    </xdr:from>
    <xdr:to>
      <xdr:col>3</xdr:col>
      <xdr:colOff>200025</xdr:colOff>
      <xdr:row>41</xdr:row>
      <xdr:rowOff>238125</xdr:rowOff>
    </xdr:to>
    <xdr:sp macro="" textlink="">
      <xdr:nvSpPr>
        <xdr:cNvPr id="12" name="Rectangle 508"/>
        <xdr:cNvSpPr>
          <a:spLocks noChangeArrowheads="1"/>
        </xdr:cNvSpPr>
      </xdr:nvSpPr>
      <xdr:spPr bwMode="auto">
        <a:xfrm>
          <a:off x="2352675" y="7543800"/>
          <a:ext cx="13335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13</xdr:row>
      <xdr:rowOff>76200</xdr:rowOff>
    </xdr:from>
    <xdr:to>
      <xdr:col>5</xdr:col>
      <xdr:colOff>228600</xdr:colOff>
      <xdr:row>13</xdr:row>
      <xdr:rowOff>219075</xdr:rowOff>
    </xdr:to>
    <xdr:sp macro="" textlink="">
      <xdr:nvSpPr>
        <xdr:cNvPr id="13" name="Rectangle 616"/>
        <xdr:cNvSpPr>
          <a:spLocks noChangeArrowheads="1"/>
        </xdr:cNvSpPr>
      </xdr:nvSpPr>
      <xdr:spPr bwMode="auto">
        <a:xfrm>
          <a:off x="3905250" y="29908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14</xdr:row>
      <xdr:rowOff>76200</xdr:rowOff>
    </xdr:from>
    <xdr:to>
      <xdr:col>5</xdr:col>
      <xdr:colOff>228600</xdr:colOff>
      <xdr:row>14</xdr:row>
      <xdr:rowOff>219075</xdr:rowOff>
    </xdr:to>
    <xdr:sp macro="" textlink="">
      <xdr:nvSpPr>
        <xdr:cNvPr id="14" name="Rectangle 617"/>
        <xdr:cNvSpPr>
          <a:spLocks noChangeArrowheads="1"/>
        </xdr:cNvSpPr>
      </xdr:nvSpPr>
      <xdr:spPr bwMode="auto">
        <a:xfrm>
          <a:off x="3905250" y="31527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13</xdr:row>
      <xdr:rowOff>76200</xdr:rowOff>
    </xdr:from>
    <xdr:to>
      <xdr:col>6</xdr:col>
      <xdr:colOff>228600</xdr:colOff>
      <xdr:row>13</xdr:row>
      <xdr:rowOff>219075</xdr:rowOff>
    </xdr:to>
    <xdr:sp macro="" textlink="">
      <xdr:nvSpPr>
        <xdr:cNvPr id="15" name="Rectangle 618"/>
        <xdr:cNvSpPr>
          <a:spLocks noChangeArrowheads="1"/>
        </xdr:cNvSpPr>
      </xdr:nvSpPr>
      <xdr:spPr bwMode="auto">
        <a:xfrm>
          <a:off x="4667250" y="29908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14</xdr:row>
      <xdr:rowOff>76200</xdr:rowOff>
    </xdr:from>
    <xdr:to>
      <xdr:col>6</xdr:col>
      <xdr:colOff>228600</xdr:colOff>
      <xdr:row>14</xdr:row>
      <xdr:rowOff>219075</xdr:rowOff>
    </xdr:to>
    <xdr:sp macro="" textlink="">
      <xdr:nvSpPr>
        <xdr:cNvPr id="16" name="Rectangle 619"/>
        <xdr:cNvSpPr>
          <a:spLocks noChangeArrowheads="1"/>
        </xdr:cNvSpPr>
      </xdr:nvSpPr>
      <xdr:spPr bwMode="auto">
        <a:xfrm>
          <a:off x="4667250" y="31527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13</xdr:row>
      <xdr:rowOff>76200</xdr:rowOff>
    </xdr:from>
    <xdr:to>
      <xdr:col>7</xdr:col>
      <xdr:colOff>228600</xdr:colOff>
      <xdr:row>13</xdr:row>
      <xdr:rowOff>219075</xdr:rowOff>
    </xdr:to>
    <xdr:sp macro="" textlink="">
      <xdr:nvSpPr>
        <xdr:cNvPr id="17" name="Rectangle 620"/>
        <xdr:cNvSpPr>
          <a:spLocks noChangeArrowheads="1"/>
        </xdr:cNvSpPr>
      </xdr:nvSpPr>
      <xdr:spPr bwMode="auto">
        <a:xfrm>
          <a:off x="5429250" y="29908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14</xdr:row>
      <xdr:rowOff>76200</xdr:rowOff>
    </xdr:from>
    <xdr:to>
      <xdr:col>7</xdr:col>
      <xdr:colOff>228600</xdr:colOff>
      <xdr:row>14</xdr:row>
      <xdr:rowOff>219075</xdr:rowOff>
    </xdr:to>
    <xdr:sp macro="" textlink="">
      <xdr:nvSpPr>
        <xdr:cNvPr id="18" name="Rectangle 621"/>
        <xdr:cNvSpPr>
          <a:spLocks noChangeArrowheads="1"/>
        </xdr:cNvSpPr>
      </xdr:nvSpPr>
      <xdr:spPr bwMode="auto">
        <a:xfrm>
          <a:off x="5429250" y="31527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13</xdr:row>
      <xdr:rowOff>76200</xdr:rowOff>
    </xdr:from>
    <xdr:to>
      <xdr:col>9</xdr:col>
      <xdr:colOff>228600</xdr:colOff>
      <xdr:row>13</xdr:row>
      <xdr:rowOff>219075</xdr:rowOff>
    </xdr:to>
    <xdr:sp macro="" textlink="">
      <xdr:nvSpPr>
        <xdr:cNvPr id="19" name="Rectangle 622"/>
        <xdr:cNvSpPr>
          <a:spLocks noChangeArrowheads="1"/>
        </xdr:cNvSpPr>
      </xdr:nvSpPr>
      <xdr:spPr bwMode="auto">
        <a:xfrm>
          <a:off x="6953250" y="29908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14</xdr:row>
      <xdr:rowOff>76200</xdr:rowOff>
    </xdr:from>
    <xdr:to>
      <xdr:col>9</xdr:col>
      <xdr:colOff>228600</xdr:colOff>
      <xdr:row>14</xdr:row>
      <xdr:rowOff>219075</xdr:rowOff>
    </xdr:to>
    <xdr:sp macro="" textlink="">
      <xdr:nvSpPr>
        <xdr:cNvPr id="20" name="Rectangle 623"/>
        <xdr:cNvSpPr>
          <a:spLocks noChangeArrowheads="1"/>
        </xdr:cNvSpPr>
      </xdr:nvSpPr>
      <xdr:spPr bwMode="auto">
        <a:xfrm>
          <a:off x="6953250" y="31527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13</xdr:row>
      <xdr:rowOff>76200</xdr:rowOff>
    </xdr:from>
    <xdr:to>
      <xdr:col>11</xdr:col>
      <xdr:colOff>228600</xdr:colOff>
      <xdr:row>13</xdr:row>
      <xdr:rowOff>219075</xdr:rowOff>
    </xdr:to>
    <xdr:sp macro="" textlink="">
      <xdr:nvSpPr>
        <xdr:cNvPr id="21" name="Rectangle 624"/>
        <xdr:cNvSpPr>
          <a:spLocks noChangeArrowheads="1"/>
        </xdr:cNvSpPr>
      </xdr:nvSpPr>
      <xdr:spPr bwMode="auto">
        <a:xfrm>
          <a:off x="8477250" y="29908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14</xdr:row>
      <xdr:rowOff>76200</xdr:rowOff>
    </xdr:from>
    <xdr:to>
      <xdr:col>11</xdr:col>
      <xdr:colOff>228600</xdr:colOff>
      <xdr:row>14</xdr:row>
      <xdr:rowOff>219075</xdr:rowOff>
    </xdr:to>
    <xdr:sp macro="" textlink="">
      <xdr:nvSpPr>
        <xdr:cNvPr id="22" name="Rectangle 625"/>
        <xdr:cNvSpPr>
          <a:spLocks noChangeArrowheads="1"/>
        </xdr:cNvSpPr>
      </xdr:nvSpPr>
      <xdr:spPr bwMode="auto">
        <a:xfrm>
          <a:off x="8477250" y="31527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16</xdr:row>
      <xdr:rowOff>76200</xdr:rowOff>
    </xdr:from>
    <xdr:to>
      <xdr:col>5</xdr:col>
      <xdr:colOff>228600</xdr:colOff>
      <xdr:row>16</xdr:row>
      <xdr:rowOff>219075</xdr:rowOff>
    </xdr:to>
    <xdr:sp macro="" textlink="">
      <xdr:nvSpPr>
        <xdr:cNvPr id="23" name="Rectangle 626"/>
        <xdr:cNvSpPr>
          <a:spLocks noChangeArrowheads="1"/>
        </xdr:cNvSpPr>
      </xdr:nvSpPr>
      <xdr:spPr bwMode="auto">
        <a:xfrm>
          <a:off x="3905250" y="34766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17</xdr:row>
      <xdr:rowOff>76200</xdr:rowOff>
    </xdr:from>
    <xdr:to>
      <xdr:col>5</xdr:col>
      <xdr:colOff>228600</xdr:colOff>
      <xdr:row>17</xdr:row>
      <xdr:rowOff>219075</xdr:rowOff>
    </xdr:to>
    <xdr:sp macro="" textlink="">
      <xdr:nvSpPr>
        <xdr:cNvPr id="24" name="Rectangle 627"/>
        <xdr:cNvSpPr>
          <a:spLocks noChangeArrowheads="1"/>
        </xdr:cNvSpPr>
      </xdr:nvSpPr>
      <xdr:spPr bwMode="auto">
        <a:xfrm>
          <a:off x="3905250" y="36385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16</xdr:row>
      <xdr:rowOff>76200</xdr:rowOff>
    </xdr:from>
    <xdr:to>
      <xdr:col>6</xdr:col>
      <xdr:colOff>228600</xdr:colOff>
      <xdr:row>16</xdr:row>
      <xdr:rowOff>219075</xdr:rowOff>
    </xdr:to>
    <xdr:sp macro="" textlink="">
      <xdr:nvSpPr>
        <xdr:cNvPr id="25" name="Rectangle 628"/>
        <xdr:cNvSpPr>
          <a:spLocks noChangeArrowheads="1"/>
        </xdr:cNvSpPr>
      </xdr:nvSpPr>
      <xdr:spPr bwMode="auto">
        <a:xfrm>
          <a:off x="4667250" y="34766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17</xdr:row>
      <xdr:rowOff>76200</xdr:rowOff>
    </xdr:from>
    <xdr:to>
      <xdr:col>6</xdr:col>
      <xdr:colOff>228600</xdr:colOff>
      <xdr:row>17</xdr:row>
      <xdr:rowOff>219075</xdr:rowOff>
    </xdr:to>
    <xdr:sp macro="" textlink="">
      <xdr:nvSpPr>
        <xdr:cNvPr id="26" name="Rectangle 629"/>
        <xdr:cNvSpPr>
          <a:spLocks noChangeArrowheads="1"/>
        </xdr:cNvSpPr>
      </xdr:nvSpPr>
      <xdr:spPr bwMode="auto">
        <a:xfrm>
          <a:off x="4667250" y="36385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16</xdr:row>
      <xdr:rowOff>76200</xdr:rowOff>
    </xdr:from>
    <xdr:to>
      <xdr:col>7</xdr:col>
      <xdr:colOff>228600</xdr:colOff>
      <xdr:row>16</xdr:row>
      <xdr:rowOff>219075</xdr:rowOff>
    </xdr:to>
    <xdr:sp macro="" textlink="">
      <xdr:nvSpPr>
        <xdr:cNvPr id="27" name="Rectangle 630"/>
        <xdr:cNvSpPr>
          <a:spLocks noChangeArrowheads="1"/>
        </xdr:cNvSpPr>
      </xdr:nvSpPr>
      <xdr:spPr bwMode="auto">
        <a:xfrm>
          <a:off x="5429250" y="34766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17</xdr:row>
      <xdr:rowOff>76200</xdr:rowOff>
    </xdr:from>
    <xdr:to>
      <xdr:col>7</xdr:col>
      <xdr:colOff>228600</xdr:colOff>
      <xdr:row>17</xdr:row>
      <xdr:rowOff>219075</xdr:rowOff>
    </xdr:to>
    <xdr:sp macro="" textlink="">
      <xdr:nvSpPr>
        <xdr:cNvPr id="28" name="Rectangle 631"/>
        <xdr:cNvSpPr>
          <a:spLocks noChangeArrowheads="1"/>
        </xdr:cNvSpPr>
      </xdr:nvSpPr>
      <xdr:spPr bwMode="auto">
        <a:xfrm>
          <a:off x="5429250" y="36385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16</xdr:row>
      <xdr:rowOff>76200</xdr:rowOff>
    </xdr:from>
    <xdr:to>
      <xdr:col>9</xdr:col>
      <xdr:colOff>228600</xdr:colOff>
      <xdr:row>16</xdr:row>
      <xdr:rowOff>219075</xdr:rowOff>
    </xdr:to>
    <xdr:sp macro="" textlink="">
      <xdr:nvSpPr>
        <xdr:cNvPr id="29" name="Rectangle 632"/>
        <xdr:cNvSpPr>
          <a:spLocks noChangeArrowheads="1"/>
        </xdr:cNvSpPr>
      </xdr:nvSpPr>
      <xdr:spPr bwMode="auto">
        <a:xfrm>
          <a:off x="6953250" y="34766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17</xdr:row>
      <xdr:rowOff>76200</xdr:rowOff>
    </xdr:from>
    <xdr:to>
      <xdr:col>9</xdr:col>
      <xdr:colOff>228600</xdr:colOff>
      <xdr:row>17</xdr:row>
      <xdr:rowOff>219075</xdr:rowOff>
    </xdr:to>
    <xdr:sp macro="" textlink="">
      <xdr:nvSpPr>
        <xdr:cNvPr id="30" name="Rectangle 633"/>
        <xdr:cNvSpPr>
          <a:spLocks noChangeArrowheads="1"/>
        </xdr:cNvSpPr>
      </xdr:nvSpPr>
      <xdr:spPr bwMode="auto">
        <a:xfrm>
          <a:off x="6953250" y="36385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16</xdr:row>
      <xdr:rowOff>76200</xdr:rowOff>
    </xdr:from>
    <xdr:to>
      <xdr:col>11</xdr:col>
      <xdr:colOff>228600</xdr:colOff>
      <xdr:row>16</xdr:row>
      <xdr:rowOff>219075</xdr:rowOff>
    </xdr:to>
    <xdr:sp macro="" textlink="">
      <xdr:nvSpPr>
        <xdr:cNvPr id="31" name="Rectangle 634"/>
        <xdr:cNvSpPr>
          <a:spLocks noChangeArrowheads="1"/>
        </xdr:cNvSpPr>
      </xdr:nvSpPr>
      <xdr:spPr bwMode="auto">
        <a:xfrm>
          <a:off x="8477250" y="34766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17</xdr:row>
      <xdr:rowOff>76200</xdr:rowOff>
    </xdr:from>
    <xdr:to>
      <xdr:col>11</xdr:col>
      <xdr:colOff>228600</xdr:colOff>
      <xdr:row>17</xdr:row>
      <xdr:rowOff>219075</xdr:rowOff>
    </xdr:to>
    <xdr:sp macro="" textlink="">
      <xdr:nvSpPr>
        <xdr:cNvPr id="32" name="Rectangle 635"/>
        <xdr:cNvSpPr>
          <a:spLocks noChangeArrowheads="1"/>
        </xdr:cNvSpPr>
      </xdr:nvSpPr>
      <xdr:spPr bwMode="auto">
        <a:xfrm>
          <a:off x="8477250" y="36385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19</xdr:row>
      <xdr:rowOff>76200</xdr:rowOff>
    </xdr:from>
    <xdr:to>
      <xdr:col>5</xdr:col>
      <xdr:colOff>228600</xdr:colOff>
      <xdr:row>19</xdr:row>
      <xdr:rowOff>219075</xdr:rowOff>
    </xdr:to>
    <xdr:sp macro="" textlink="">
      <xdr:nvSpPr>
        <xdr:cNvPr id="33" name="Rectangle 636"/>
        <xdr:cNvSpPr>
          <a:spLocks noChangeArrowheads="1"/>
        </xdr:cNvSpPr>
      </xdr:nvSpPr>
      <xdr:spPr bwMode="auto">
        <a:xfrm>
          <a:off x="3905250" y="39624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20</xdr:row>
      <xdr:rowOff>76200</xdr:rowOff>
    </xdr:from>
    <xdr:to>
      <xdr:col>5</xdr:col>
      <xdr:colOff>228600</xdr:colOff>
      <xdr:row>20</xdr:row>
      <xdr:rowOff>219075</xdr:rowOff>
    </xdr:to>
    <xdr:sp macro="" textlink="">
      <xdr:nvSpPr>
        <xdr:cNvPr id="34" name="Rectangle 637"/>
        <xdr:cNvSpPr>
          <a:spLocks noChangeArrowheads="1"/>
        </xdr:cNvSpPr>
      </xdr:nvSpPr>
      <xdr:spPr bwMode="auto">
        <a:xfrm>
          <a:off x="3905250" y="41243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19</xdr:row>
      <xdr:rowOff>76200</xdr:rowOff>
    </xdr:from>
    <xdr:to>
      <xdr:col>6</xdr:col>
      <xdr:colOff>228600</xdr:colOff>
      <xdr:row>19</xdr:row>
      <xdr:rowOff>219075</xdr:rowOff>
    </xdr:to>
    <xdr:sp macro="" textlink="">
      <xdr:nvSpPr>
        <xdr:cNvPr id="35" name="Rectangle 638"/>
        <xdr:cNvSpPr>
          <a:spLocks noChangeArrowheads="1"/>
        </xdr:cNvSpPr>
      </xdr:nvSpPr>
      <xdr:spPr bwMode="auto">
        <a:xfrm>
          <a:off x="4667250" y="39624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20</xdr:row>
      <xdr:rowOff>76200</xdr:rowOff>
    </xdr:from>
    <xdr:to>
      <xdr:col>6</xdr:col>
      <xdr:colOff>228600</xdr:colOff>
      <xdr:row>20</xdr:row>
      <xdr:rowOff>219075</xdr:rowOff>
    </xdr:to>
    <xdr:sp macro="" textlink="">
      <xdr:nvSpPr>
        <xdr:cNvPr id="36" name="Rectangle 639"/>
        <xdr:cNvSpPr>
          <a:spLocks noChangeArrowheads="1"/>
        </xdr:cNvSpPr>
      </xdr:nvSpPr>
      <xdr:spPr bwMode="auto">
        <a:xfrm>
          <a:off x="4667250" y="41243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19</xdr:row>
      <xdr:rowOff>76200</xdr:rowOff>
    </xdr:from>
    <xdr:to>
      <xdr:col>7</xdr:col>
      <xdr:colOff>228600</xdr:colOff>
      <xdr:row>19</xdr:row>
      <xdr:rowOff>219075</xdr:rowOff>
    </xdr:to>
    <xdr:sp macro="" textlink="">
      <xdr:nvSpPr>
        <xdr:cNvPr id="37" name="Rectangle 640"/>
        <xdr:cNvSpPr>
          <a:spLocks noChangeArrowheads="1"/>
        </xdr:cNvSpPr>
      </xdr:nvSpPr>
      <xdr:spPr bwMode="auto">
        <a:xfrm>
          <a:off x="5429250" y="39624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20</xdr:row>
      <xdr:rowOff>76200</xdr:rowOff>
    </xdr:from>
    <xdr:to>
      <xdr:col>7</xdr:col>
      <xdr:colOff>228600</xdr:colOff>
      <xdr:row>20</xdr:row>
      <xdr:rowOff>219075</xdr:rowOff>
    </xdr:to>
    <xdr:sp macro="" textlink="">
      <xdr:nvSpPr>
        <xdr:cNvPr id="38" name="Rectangle 641"/>
        <xdr:cNvSpPr>
          <a:spLocks noChangeArrowheads="1"/>
        </xdr:cNvSpPr>
      </xdr:nvSpPr>
      <xdr:spPr bwMode="auto">
        <a:xfrm>
          <a:off x="5429250" y="41243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19</xdr:row>
      <xdr:rowOff>76200</xdr:rowOff>
    </xdr:from>
    <xdr:to>
      <xdr:col>9</xdr:col>
      <xdr:colOff>228600</xdr:colOff>
      <xdr:row>19</xdr:row>
      <xdr:rowOff>219075</xdr:rowOff>
    </xdr:to>
    <xdr:sp macro="" textlink="">
      <xdr:nvSpPr>
        <xdr:cNvPr id="39" name="Rectangle 642"/>
        <xdr:cNvSpPr>
          <a:spLocks noChangeArrowheads="1"/>
        </xdr:cNvSpPr>
      </xdr:nvSpPr>
      <xdr:spPr bwMode="auto">
        <a:xfrm>
          <a:off x="6953250" y="39624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20</xdr:row>
      <xdr:rowOff>76200</xdr:rowOff>
    </xdr:from>
    <xdr:to>
      <xdr:col>9</xdr:col>
      <xdr:colOff>228600</xdr:colOff>
      <xdr:row>20</xdr:row>
      <xdr:rowOff>219075</xdr:rowOff>
    </xdr:to>
    <xdr:sp macro="" textlink="">
      <xdr:nvSpPr>
        <xdr:cNvPr id="40" name="Rectangle 643"/>
        <xdr:cNvSpPr>
          <a:spLocks noChangeArrowheads="1"/>
        </xdr:cNvSpPr>
      </xdr:nvSpPr>
      <xdr:spPr bwMode="auto">
        <a:xfrm>
          <a:off x="6953250" y="41243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19</xdr:row>
      <xdr:rowOff>76200</xdr:rowOff>
    </xdr:from>
    <xdr:to>
      <xdr:col>11</xdr:col>
      <xdr:colOff>228600</xdr:colOff>
      <xdr:row>19</xdr:row>
      <xdr:rowOff>219075</xdr:rowOff>
    </xdr:to>
    <xdr:sp macro="" textlink="">
      <xdr:nvSpPr>
        <xdr:cNvPr id="41" name="Rectangle 644"/>
        <xdr:cNvSpPr>
          <a:spLocks noChangeArrowheads="1"/>
        </xdr:cNvSpPr>
      </xdr:nvSpPr>
      <xdr:spPr bwMode="auto">
        <a:xfrm>
          <a:off x="8477250" y="39624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20</xdr:row>
      <xdr:rowOff>76200</xdr:rowOff>
    </xdr:from>
    <xdr:to>
      <xdr:col>11</xdr:col>
      <xdr:colOff>228600</xdr:colOff>
      <xdr:row>20</xdr:row>
      <xdr:rowOff>219075</xdr:rowOff>
    </xdr:to>
    <xdr:sp macro="" textlink="">
      <xdr:nvSpPr>
        <xdr:cNvPr id="42" name="Rectangle 645"/>
        <xdr:cNvSpPr>
          <a:spLocks noChangeArrowheads="1"/>
        </xdr:cNvSpPr>
      </xdr:nvSpPr>
      <xdr:spPr bwMode="auto">
        <a:xfrm>
          <a:off x="8477250" y="41243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22</xdr:row>
      <xdr:rowOff>76200</xdr:rowOff>
    </xdr:from>
    <xdr:to>
      <xdr:col>5</xdr:col>
      <xdr:colOff>228600</xdr:colOff>
      <xdr:row>22</xdr:row>
      <xdr:rowOff>219075</xdr:rowOff>
    </xdr:to>
    <xdr:sp macro="" textlink="">
      <xdr:nvSpPr>
        <xdr:cNvPr id="43" name="Rectangle 646"/>
        <xdr:cNvSpPr>
          <a:spLocks noChangeArrowheads="1"/>
        </xdr:cNvSpPr>
      </xdr:nvSpPr>
      <xdr:spPr bwMode="auto">
        <a:xfrm>
          <a:off x="3905250" y="44481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23</xdr:row>
      <xdr:rowOff>76200</xdr:rowOff>
    </xdr:from>
    <xdr:to>
      <xdr:col>5</xdr:col>
      <xdr:colOff>228600</xdr:colOff>
      <xdr:row>23</xdr:row>
      <xdr:rowOff>219075</xdr:rowOff>
    </xdr:to>
    <xdr:sp macro="" textlink="">
      <xdr:nvSpPr>
        <xdr:cNvPr id="44" name="Rectangle 647"/>
        <xdr:cNvSpPr>
          <a:spLocks noChangeArrowheads="1"/>
        </xdr:cNvSpPr>
      </xdr:nvSpPr>
      <xdr:spPr bwMode="auto">
        <a:xfrm>
          <a:off x="3905250" y="46101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22</xdr:row>
      <xdr:rowOff>76200</xdr:rowOff>
    </xdr:from>
    <xdr:to>
      <xdr:col>6</xdr:col>
      <xdr:colOff>228600</xdr:colOff>
      <xdr:row>22</xdr:row>
      <xdr:rowOff>219075</xdr:rowOff>
    </xdr:to>
    <xdr:sp macro="" textlink="">
      <xdr:nvSpPr>
        <xdr:cNvPr id="45" name="Rectangle 648"/>
        <xdr:cNvSpPr>
          <a:spLocks noChangeArrowheads="1"/>
        </xdr:cNvSpPr>
      </xdr:nvSpPr>
      <xdr:spPr bwMode="auto">
        <a:xfrm>
          <a:off x="4667250" y="44481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23</xdr:row>
      <xdr:rowOff>76200</xdr:rowOff>
    </xdr:from>
    <xdr:to>
      <xdr:col>6</xdr:col>
      <xdr:colOff>228600</xdr:colOff>
      <xdr:row>23</xdr:row>
      <xdr:rowOff>219075</xdr:rowOff>
    </xdr:to>
    <xdr:sp macro="" textlink="">
      <xdr:nvSpPr>
        <xdr:cNvPr id="46" name="Rectangle 649"/>
        <xdr:cNvSpPr>
          <a:spLocks noChangeArrowheads="1"/>
        </xdr:cNvSpPr>
      </xdr:nvSpPr>
      <xdr:spPr bwMode="auto">
        <a:xfrm>
          <a:off x="4667250" y="46101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22</xdr:row>
      <xdr:rowOff>76200</xdr:rowOff>
    </xdr:from>
    <xdr:to>
      <xdr:col>7</xdr:col>
      <xdr:colOff>228600</xdr:colOff>
      <xdr:row>22</xdr:row>
      <xdr:rowOff>219075</xdr:rowOff>
    </xdr:to>
    <xdr:sp macro="" textlink="">
      <xdr:nvSpPr>
        <xdr:cNvPr id="47" name="Rectangle 650"/>
        <xdr:cNvSpPr>
          <a:spLocks noChangeArrowheads="1"/>
        </xdr:cNvSpPr>
      </xdr:nvSpPr>
      <xdr:spPr bwMode="auto">
        <a:xfrm>
          <a:off x="5429250" y="44481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23</xdr:row>
      <xdr:rowOff>76200</xdr:rowOff>
    </xdr:from>
    <xdr:to>
      <xdr:col>7</xdr:col>
      <xdr:colOff>228600</xdr:colOff>
      <xdr:row>23</xdr:row>
      <xdr:rowOff>219075</xdr:rowOff>
    </xdr:to>
    <xdr:sp macro="" textlink="">
      <xdr:nvSpPr>
        <xdr:cNvPr id="48" name="Rectangle 651"/>
        <xdr:cNvSpPr>
          <a:spLocks noChangeArrowheads="1"/>
        </xdr:cNvSpPr>
      </xdr:nvSpPr>
      <xdr:spPr bwMode="auto">
        <a:xfrm>
          <a:off x="5429250" y="46101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22</xdr:row>
      <xdr:rowOff>76200</xdr:rowOff>
    </xdr:from>
    <xdr:to>
      <xdr:col>9</xdr:col>
      <xdr:colOff>228600</xdr:colOff>
      <xdr:row>22</xdr:row>
      <xdr:rowOff>219075</xdr:rowOff>
    </xdr:to>
    <xdr:sp macro="" textlink="">
      <xdr:nvSpPr>
        <xdr:cNvPr id="49" name="Rectangle 652"/>
        <xdr:cNvSpPr>
          <a:spLocks noChangeArrowheads="1"/>
        </xdr:cNvSpPr>
      </xdr:nvSpPr>
      <xdr:spPr bwMode="auto">
        <a:xfrm>
          <a:off x="6953250" y="44481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23</xdr:row>
      <xdr:rowOff>76200</xdr:rowOff>
    </xdr:from>
    <xdr:to>
      <xdr:col>9</xdr:col>
      <xdr:colOff>228600</xdr:colOff>
      <xdr:row>23</xdr:row>
      <xdr:rowOff>219075</xdr:rowOff>
    </xdr:to>
    <xdr:sp macro="" textlink="">
      <xdr:nvSpPr>
        <xdr:cNvPr id="50" name="Rectangle 653"/>
        <xdr:cNvSpPr>
          <a:spLocks noChangeArrowheads="1"/>
        </xdr:cNvSpPr>
      </xdr:nvSpPr>
      <xdr:spPr bwMode="auto">
        <a:xfrm>
          <a:off x="6953250" y="46101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22</xdr:row>
      <xdr:rowOff>76200</xdr:rowOff>
    </xdr:from>
    <xdr:to>
      <xdr:col>11</xdr:col>
      <xdr:colOff>228600</xdr:colOff>
      <xdr:row>22</xdr:row>
      <xdr:rowOff>219075</xdr:rowOff>
    </xdr:to>
    <xdr:sp macro="" textlink="">
      <xdr:nvSpPr>
        <xdr:cNvPr id="51" name="Rectangle 656"/>
        <xdr:cNvSpPr>
          <a:spLocks noChangeArrowheads="1"/>
        </xdr:cNvSpPr>
      </xdr:nvSpPr>
      <xdr:spPr bwMode="auto">
        <a:xfrm>
          <a:off x="8477250" y="44481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23</xdr:row>
      <xdr:rowOff>76200</xdr:rowOff>
    </xdr:from>
    <xdr:to>
      <xdr:col>11</xdr:col>
      <xdr:colOff>228600</xdr:colOff>
      <xdr:row>23</xdr:row>
      <xdr:rowOff>219075</xdr:rowOff>
    </xdr:to>
    <xdr:sp macro="" textlink="">
      <xdr:nvSpPr>
        <xdr:cNvPr id="52" name="Rectangle 657"/>
        <xdr:cNvSpPr>
          <a:spLocks noChangeArrowheads="1"/>
        </xdr:cNvSpPr>
      </xdr:nvSpPr>
      <xdr:spPr bwMode="auto">
        <a:xfrm>
          <a:off x="8477250" y="46101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25</xdr:row>
      <xdr:rowOff>76200</xdr:rowOff>
    </xdr:from>
    <xdr:to>
      <xdr:col>5</xdr:col>
      <xdr:colOff>228600</xdr:colOff>
      <xdr:row>25</xdr:row>
      <xdr:rowOff>219075</xdr:rowOff>
    </xdr:to>
    <xdr:sp macro="" textlink="">
      <xdr:nvSpPr>
        <xdr:cNvPr id="53" name="Rectangle 658"/>
        <xdr:cNvSpPr>
          <a:spLocks noChangeArrowheads="1"/>
        </xdr:cNvSpPr>
      </xdr:nvSpPr>
      <xdr:spPr bwMode="auto">
        <a:xfrm>
          <a:off x="3905250" y="49339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26</xdr:row>
      <xdr:rowOff>76200</xdr:rowOff>
    </xdr:from>
    <xdr:to>
      <xdr:col>5</xdr:col>
      <xdr:colOff>228600</xdr:colOff>
      <xdr:row>26</xdr:row>
      <xdr:rowOff>219075</xdr:rowOff>
    </xdr:to>
    <xdr:sp macro="" textlink="">
      <xdr:nvSpPr>
        <xdr:cNvPr id="54" name="Rectangle 659"/>
        <xdr:cNvSpPr>
          <a:spLocks noChangeArrowheads="1"/>
        </xdr:cNvSpPr>
      </xdr:nvSpPr>
      <xdr:spPr bwMode="auto">
        <a:xfrm>
          <a:off x="3905250" y="50958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25</xdr:row>
      <xdr:rowOff>76200</xdr:rowOff>
    </xdr:from>
    <xdr:to>
      <xdr:col>6</xdr:col>
      <xdr:colOff>228600</xdr:colOff>
      <xdr:row>25</xdr:row>
      <xdr:rowOff>219075</xdr:rowOff>
    </xdr:to>
    <xdr:sp macro="" textlink="">
      <xdr:nvSpPr>
        <xdr:cNvPr id="55" name="Rectangle 660"/>
        <xdr:cNvSpPr>
          <a:spLocks noChangeArrowheads="1"/>
        </xdr:cNvSpPr>
      </xdr:nvSpPr>
      <xdr:spPr bwMode="auto">
        <a:xfrm>
          <a:off x="4667250" y="49339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26</xdr:row>
      <xdr:rowOff>76200</xdr:rowOff>
    </xdr:from>
    <xdr:to>
      <xdr:col>6</xdr:col>
      <xdr:colOff>228600</xdr:colOff>
      <xdr:row>26</xdr:row>
      <xdr:rowOff>219075</xdr:rowOff>
    </xdr:to>
    <xdr:sp macro="" textlink="">
      <xdr:nvSpPr>
        <xdr:cNvPr id="56" name="Rectangle 661"/>
        <xdr:cNvSpPr>
          <a:spLocks noChangeArrowheads="1"/>
        </xdr:cNvSpPr>
      </xdr:nvSpPr>
      <xdr:spPr bwMode="auto">
        <a:xfrm>
          <a:off x="4667250" y="50958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25</xdr:row>
      <xdr:rowOff>76200</xdr:rowOff>
    </xdr:from>
    <xdr:to>
      <xdr:col>7</xdr:col>
      <xdr:colOff>228600</xdr:colOff>
      <xdr:row>25</xdr:row>
      <xdr:rowOff>219075</xdr:rowOff>
    </xdr:to>
    <xdr:sp macro="" textlink="">
      <xdr:nvSpPr>
        <xdr:cNvPr id="57" name="Rectangle 662"/>
        <xdr:cNvSpPr>
          <a:spLocks noChangeArrowheads="1"/>
        </xdr:cNvSpPr>
      </xdr:nvSpPr>
      <xdr:spPr bwMode="auto">
        <a:xfrm>
          <a:off x="5429250" y="49339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26</xdr:row>
      <xdr:rowOff>76200</xdr:rowOff>
    </xdr:from>
    <xdr:to>
      <xdr:col>7</xdr:col>
      <xdr:colOff>228600</xdr:colOff>
      <xdr:row>26</xdr:row>
      <xdr:rowOff>219075</xdr:rowOff>
    </xdr:to>
    <xdr:sp macro="" textlink="">
      <xdr:nvSpPr>
        <xdr:cNvPr id="58" name="Rectangle 663"/>
        <xdr:cNvSpPr>
          <a:spLocks noChangeArrowheads="1"/>
        </xdr:cNvSpPr>
      </xdr:nvSpPr>
      <xdr:spPr bwMode="auto">
        <a:xfrm>
          <a:off x="5429250" y="50958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25</xdr:row>
      <xdr:rowOff>76200</xdr:rowOff>
    </xdr:from>
    <xdr:to>
      <xdr:col>9</xdr:col>
      <xdr:colOff>228600</xdr:colOff>
      <xdr:row>25</xdr:row>
      <xdr:rowOff>219075</xdr:rowOff>
    </xdr:to>
    <xdr:sp macro="" textlink="">
      <xdr:nvSpPr>
        <xdr:cNvPr id="59" name="Rectangle 664"/>
        <xdr:cNvSpPr>
          <a:spLocks noChangeArrowheads="1"/>
        </xdr:cNvSpPr>
      </xdr:nvSpPr>
      <xdr:spPr bwMode="auto">
        <a:xfrm>
          <a:off x="6953250" y="49339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26</xdr:row>
      <xdr:rowOff>76200</xdr:rowOff>
    </xdr:from>
    <xdr:to>
      <xdr:col>9</xdr:col>
      <xdr:colOff>228600</xdr:colOff>
      <xdr:row>26</xdr:row>
      <xdr:rowOff>219075</xdr:rowOff>
    </xdr:to>
    <xdr:sp macro="" textlink="">
      <xdr:nvSpPr>
        <xdr:cNvPr id="60" name="Rectangle 665"/>
        <xdr:cNvSpPr>
          <a:spLocks noChangeArrowheads="1"/>
        </xdr:cNvSpPr>
      </xdr:nvSpPr>
      <xdr:spPr bwMode="auto">
        <a:xfrm>
          <a:off x="6953250" y="50958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25</xdr:row>
      <xdr:rowOff>76200</xdr:rowOff>
    </xdr:from>
    <xdr:to>
      <xdr:col>11</xdr:col>
      <xdr:colOff>228600</xdr:colOff>
      <xdr:row>25</xdr:row>
      <xdr:rowOff>219075</xdr:rowOff>
    </xdr:to>
    <xdr:sp macro="" textlink="">
      <xdr:nvSpPr>
        <xdr:cNvPr id="61" name="Rectangle 666"/>
        <xdr:cNvSpPr>
          <a:spLocks noChangeArrowheads="1"/>
        </xdr:cNvSpPr>
      </xdr:nvSpPr>
      <xdr:spPr bwMode="auto">
        <a:xfrm>
          <a:off x="8477250" y="49339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26</xdr:row>
      <xdr:rowOff>76200</xdr:rowOff>
    </xdr:from>
    <xdr:to>
      <xdr:col>11</xdr:col>
      <xdr:colOff>228600</xdr:colOff>
      <xdr:row>26</xdr:row>
      <xdr:rowOff>219075</xdr:rowOff>
    </xdr:to>
    <xdr:sp macro="" textlink="">
      <xdr:nvSpPr>
        <xdr:cNvPr id="62" name="Rectangle 667"/>
        <xdr:cNvSpPr>
          <a:spLocks noChangeArrowheads="1"/>
        </xdr:cNvSpPr>
      </xdr:nvSpPr>
      <xdr:spPr bwMode="auto">
        <a:xfrm>
          <a:off x="8477250" y="50958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28</xdr:row>
      <xdr:rowOff>76200</xdr:rowOff>
    </xdr:from>
    <xdr:to>
      <xdr:col>5</xdr:col>
      <xdr:colOff>228600</xdr:colOff>
      <xdr:row>28</xdr:row>
      <xdr:rowOff>219075</xdr:rowOff>
    </xdr:to>
    <xdr:sp macro="" textlink="">
      <xdr:nvSpPr>
        <xdr:cNvPr id="63" name="Rectangle 668"/>
        <xdr:cNvSpPr>
          <a:spLocks noChangeArrowheads="1"/>
        </xdr:cNvSpPr>
      </xdr:nvSpPr>
      <xdr:spPr bwMode="auto">
        <a:xfrm>
          <a:off x="3905250" y="54197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29</xdr:row>
      <xdr:rowOff>76200</xdr:rowOff>
    </xdr:from>
    <xdr:to>
      <xdr:col>5</xdr:col>
      <xdr:colOff>228600</xdr:colOff>
      <xdr:row>29</xdr:row>
      <xdr:rowOff>219075</xdr:rowOff>
    </xdr:to>
    <xdr:sp macro="" textlink="">
      <xdr:nvSpPr>
        <xdr:cNvPr id="64" name="Rectangle 669"/>
        <xdr:cNvSpPr>
          <a:spLocks noChangeArrowheads="1"/>
        </xdr:cNvSpPr>
      </xdr:nvSpPr>
      <xdr:spPr bwMode="auto">
        <a:xfrm>
          <a:off x="3905250" y="55816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28</xdr:row>
      <xdr:rowOff>76200</xdr:rowOff>
    </xdr:from>
    <xdr:to>
      <xdr:col>6</xdr:col>
      <xdr:colOff>228600</xdr:colOff>
      <xdr:row>28</xdr:row>
      <xdr:rowOff>219075</xdr:rowOff>
    </xdr:to>
    <xdr:sp macro="" textlink="">
      <xdr:nvSpPr>
        <xdr:cNvPr id="65" name="Rectangle 670"/>
        <xdr:cNvSpPr>
          <a:spLocks noChangeArrowheads="1"/>
        </xdr:cNvSpPr>
      </xdr:nvSpPr>
      <xdr:spPr bwMode="auto">
        <a:xfrm>
          <a:off x="4667250" y="54197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29</xdr:row>
      <xdr:rowOff>76200</xdr:rowOff>
    </xdr:from>
    <xdr:to>
      <xdr:col>6</xdr:col>
      <xdr:colOff>228600</xdr:colOff>
      <xdr:row>29</xdr:row>
      <xdr:rowOff>219075</xdr:rowOff>
    </xdr:to>
    <xdr:sp macro="" textlink="">
      <xdr:nvSpPr>
        <xdr:cNvPr id="66" name="Rectangle 671"/>
        <xdr:cNvSpPr>
          <a:spLocks noChangeArrowheads="1"/>
        </xdr:cNvSpPr>
      </xdr:nvSpPr>
      <xdr:spPr bwMode="auto">
        <a:xfrm>
          <a:off x="4667250" y="55816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228600</xdr:colOff>
      <xdr:row>28</xdr:row>
      <xdr:rowOff>219075</xdr:rowOff>
    </xdr:to>
    <xdr:sp macro="" textlink="">
      <xdr:nvSpPr>
        <xdr:cNvPr id="67" name="Rectangle 672"/>
        <xdr:cNvSpPr>
          <a:spLocks noChangeArrowheads="1"/>
        </xdr:cNvSpPr>
      </xdr:nvSpPr>
      <xdr:spPr bwMode="auto">
        <a:xfrm>
          <a:off x="5429250" y="54197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29</xdr:row>
      <xdr:rowOff>76200</xdr:rowOff>
    </xdr:from>
    <xdr:to>
      <xdr:col>7</xdr:col>
      <xdr:colOff>228600</xdr:colOff>
      <xdr:row>29</xdr:row>
      <xdr:rowOff>219075</xdr:rowOff>
    </xdr:to>
    <xdr:sp macro="" textlink="">
      <xdr:nvSpPr>
        <xdr:cNvPr id="68" name="Rectangle 673"/>
        <xdr:cNvSpPr>
          <a:spLocks noChangeArrowheads="1"/>
        </xdr:cNvSpPr>
      </xdr:nvSpPr>
      <xdr:spPr bwMode="auto">
        <a:xfrm>
          <a:off x="5429250" y="55816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28</xdr:row>
      <xdr:rowOff>76200</xdr:rowOff>
    </xdr:from>
    <xdr:to>
      <xdr:col>9</xdr:col>
      <xdr:colOff>228600</xdr:colOff>
      <xdr:row>28</xdr:row>
      <xdr:rowOff>219075</xdr:rowOff>
    </xdr:to>
    <xdr:sp macro="" textlink="">
      <xdr:nvSpPr>
        <xdr:cNvPr id="69" name="Rectangle 674"/>
        <xdr:cNvSpPr>
          <a:spLocks noChangeArrowheads="1"/>
        </xdr:cNvSpPr>
      </xdr:nvSpPr>
      <xdr:spPr bwMode="auto">
        <a:xfrm>
          <a:off x="6953250" y="54197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29</xdr:row>
      <xdr:rowOff>76200</xdr:rowOff>
    </xdr:from>
    <xdr:to>
      <xdr:col>9</xdr:col>
      <xdr:colOff>228600</xdr:colOff>
      <xdr:row>29</xdr:row>
      <xdr:rowOff>219075</xdr:rowOff>
    </xdr:to>
    <xdr:sp macro="" textlink="">
      <xdr:nvSpPr>
        <xdr:cNvPr id="70" name="Rectangle 675"/>
        <xdr:cNvSpPr>
          <a:spLocks noChangeArrowheads="1"/>
        </xdr:cNvSpPr>
      </xdr:nvSpPr>
      <xdr:spPr bwMode="auto">
        <a:xfrm>
          <a:off x="6953250" y="55816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28</xdr:row>
      <xdr:rowOff>76200</xdr:rowOff>
    </xdr:from>
    <xdr:to>
      <xdr:col>11</xdr:col>
      <xdr:colOff>228600</xdr:colOff>
      <xdr:row>28</xdr:row>
      <xdr:rowOff>219075</xdr:rowOff>
    </xdr:to>
    <xdr:sp macro="" textlink="">
      <xdr:nvSpPr>
        <xdr:cNvPr id="71" name="Rectangle 676"/>
        <xdr:cNvSpPr>
          <a:spLocks noChangeArrowheads="1"/>
        </xdr:cNvSpPr>
      </xdr:nvSpPr>
      <xdr:spPr bwMode="auto">
        <a:xfrm>
          <a:off x="8477250" y="54197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29</xdr:row>
      <xdr:rowOff>76200</xdr:rowOff>
    </xdr:from>
    <xdr:to>
      <xdr:col>11</xdr:col>
      <xdr:colOff>228600</xdr:colOff>
      <xdr:row>29</xdr:row>
      <xdr:rowOff>219075</xdr:rowOff>
    </xdr:to>
    <xdr:sp macro="" textlink="">
      <xdr:nvSpPr>
        <xdr:cNvPr id="72" name="Rectangle 677"/>
        <xdr:cNvSpPr>
          <a:spLocks noChangeArrowheads="1"/>
        </xdr:cNvSpPr>
      </xdr:nvSpPr>
      <xdr:spPr bwMode="auto">
        <a:xfrm>
          <a:off x="8477250" y="55816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31</xdr:row>
      <xdr:rowOff>76200</xdr:rowOff>
    </xdr:from>
    <xdr:to>
      <xdr:col>5</xdr:col>
      <xdr:colOff>228600</xdr:colOff>
      <xdr:row>31</xdr:row>
      <xdr:rowOff>219075</xdr:rowOff>
    </xdr:to>
    <xdr:sp macro="" textlink="">
      <xdr:nvSpPr>
        <xdr:cNvPr id="73" name="Rectangle 678"/>
        <xdr:cNvSpPr>
          <a:spLocks noChangeArrowheads="1"/>
        </xdr:cNvSpPr>
      </xdr:nvSpPr>
      <xdr:spPr bwMode="auto">
        <a:xfrm>
          <a:off x="3905250" y="59055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32</xdr:row>
      <xdr:rowOff>76200</xdr:rowOff>
    </xdr:from>
    <xdr:to>
      <xdr:col>5</xdr:col>
      <xdr:colOff>228600</xdr:colOff>
      <xdr:row>32</xdr:row>
      <xdr:rowOff>219075</xdr:rowOff>
    </xdr:to>
    <xdr:sp macro="" textlink="">
      <xdr:nvSpPr>
        <xdr:cNvPr id="74" name="Rectangle 679"/>
        <xdr:cNvSpPr>
          <a:spLocks noChangeArrowheads="1"/>
        </xdr:cNvSpPr>
      </xdr:nvSpPr>
      <xdr:spPr bwMode="auto">
        <a:xfrm>
          <a:off x="3905250" y="60674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31</xdr:row>
      <xdr:rowOff>76200</xdr:rowOff>
    </xdr:from>
    <xdr:to>
      <xdr:col>6</xdr:col>
      <xdr:colOff>228600</xdr:colOff>
      <xdr:row>31</xdr:row>
      <xdr:rowOff>219075</xdr:rowOff>
    </xdr:to>
    <xdr:sp macro="" textlink="">
      <xdr:nvSpPr>
        <xdr:cNvPr id="75" name="Rectangle 680"/>
        <xdr:cNvSpPr>
          <a:spLocks noChangeArrowheads="1"/>
        </xdr:cNvSpPr>
      </xdr:nvSpPr>
      <xdr:spPr bwMode="auto">
        <a:xfrm>
          <a:off x="4667250" y="59055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32</xdr:row>
      <xdr:rowOff>76200</xdr:rowOff>
    </xdr:from>
    <xdr:to>
      <xdr:col>6</xdr:col>
      <xdr:colOff>228600</xdr:colOff>
      <xdr:row>32</xdr:row>
      <xdr:rowOff>219075</xdr:rowOff>
    </xdr:to>
    <xdr:sp macro="" textlink="">
      <xdr:nvSpPr>
        <xdr:cNvPr id="76" name="Rectangle 681"/>
        <xdr:cNvSpPr>
          <a:spLocks noChangeArrowheads="1"/>
        </xdr:cNvSpPr>
      </xdr:nvSpPr>
      <xdr:spPr bwMode="auto">
        <a:xfrm>
          <a:off x="4667250" y="60674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31</xdr:row>
      <xdr:rowOff>76200</xdr:rowOff>
    </xdr:from>
    <xdr:to>
      <xdr:col>7</xdr:col>
      <xdr:colOff>228600</xdr:colOff>
      <xdr:row>31</xdr:row>
      <xdr:rowOff>219075</xdr:rowOff>
    </xdr:to>
    <xdr:sp macro="" textlink="">
      <xdr:nvSpPr>
        <xdr:cNvPr id="77" name="Rectangle 682"/>
        <xdr:cNvSpPr>
          <a:spLocks noChangeArrowheads="1"/>
        </xdr:cNvSpPr>
      </xdr:nvSpPr>
      <xdr:spPr bwMode="auto">
        <a:xfrm>
          <a:off x="5429250" y="59055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32</xdr:row>
      <xdr:rowOff>76200</xdr:rowOff>
    </xdr:from>
    <xdr:to>
      <xdr:col>7</xdr:col>
      <xdr:colOff>228600</xdr:colOff>
      <xdr:row>32</xdr:row>
      <xdr:rowOff>219075</xdr:rowOff>
    </xdr:to>
    <xdr:sp macro="" textlink="">
      <xdr:nvSpPr>
        <xdr:cNvPr id="78" name="Rectangle 683"/>
        <xdr:cNvSpPr>
          <a:spLocks noChangeArrowheads="1"/>
        </xdr:cNvSpPr>
      </xdr:nvSpPr>
      <xdr:spPr bwMode="auto">
        <a:xfrm>
          <a:off x="5429250" y="60674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31</xdr:row>
      <xdr:rowOff>76200</xdr:rowOff>
    </xdr:from>
    <xdr:to>
      <xdr:col>9</xdr:col>
      <xdr:colOff>228600</xdr:colOff>
      <xdr:row>31</xdr:row>
      <xdr:rowOff>219075</xdr:rowOff>
    </xdr:to>
    <xdr:sp macro="" textlink="">
      <xdr:nvSpPr>
        <xdr:cNvPr id="79" name="Rectangle 684"/>
        <xdr:cNvSpPr>
          <a:spLocks noChangeArrowheads="1"/>
        </xdr:cNvSpPr>
      </xdr:nvSpPr>
      <xdr:spPr bwMode="auto">
        <a:xfrm>
          <a:off x="6953250" y="59055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32</xdr:row>
      <xdr:rowOff>76200</xdr:rowOff>
    </xdr:from>
    <xdr:to>
      <xdr:col>9</xdr:col>
      <xdr:colOff>228600</xdr:colOff>
      <xdr:row>32</xdr:row>
      <xdr:rowOff>219075</xdr:rowOff>
    </xdr:to>
    <xdr:sp macro="" textlink="">
      <xdr:nvSpPr>
        <xdr:cNvPr id="80" name="Rectangle 685"/>
        <xdr:cNvSpPr>
          <a:spLocks noChangeArrowheads="1"/>
        </xdr:cNvSpPr>
      </xdr:nvSpPr>
      <xdr:spPr bwMode="auto">
        <a:xfrm>
          <a:off x="6953250" y="60674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31</xdr:row>
      <xdr:rowOff>76200</xdr:rowOff>
    </xdr:from>
    <xdr:to>
      <xdr:col>11</xdr:col>
      <xdr:colOff>228600</xdr:colOff>
      <xdr:row>31</xdr:row>
      <xdr:rowOff>219075</xdr:rowOff>
    </xdr:to>
    <xdr:sp macro="" textlink="">
      <xdr:nvSpPr>
        <xdr:cNvPr id="81" name="Rectangle 686"/>
        <xdr:cNvSpPr>
          <a:spLocks noChangeArrowheads="1"/>
        </xdr:cNvSpPr>
      </xdr:nvSpPr>
      <xdr:spPr bwMode="auto">
        <a:xfrm>
          <a:off x="8477250" y="59055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32</xdr:row>
      <xdr:rowOff>76200</xdr:rowOff>
    </xdr:from>
    <xdr:to>
      <xdr:col>11</xdr:col>
      <xdr:colOff>228600</xdr:colOff>
      <xdr:row>32</xdr:row>
      <xdr:rowOff>219075</xdr:rowOff>
    </xdr:to>
    <xdr:sp macro="" textlink="">
      <xdr:nvSpPr>
        <xdr:cNvPr id="82" name="Rectangle 687"/>
        <xdr:cNvSpPr>
          <a:spLocks noChangeArrowheads="1"/>
        </xdr:cNvSpPr>
      </xdr:nvSpPr>
      <xdr:spPr bwMode="auto">
        <a:xfrm>
          <a:off x="8477250" y="60674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34</xdr:row>
      <xdr:rowOff>76200</xdr:rowOff>
    </xdr:from>
    <xdr:to>
      <xdr:col>11</xdr:col>
      <xdr:colOff>228600</xdr:colOff>
      <xdr:row>34</xdr:row>
      <xdr:rowOff>219075</xdr:rowOff>
    </xdr:to>
    <xdr:sp macro="" textlink="">
      <xdr:nvSpPr>
        <xdr:cNvPr id="83" name="Rectangle 688"/>
        <xdr:cNvSpPr>
          <a:spLocks noChangeArrowheads="1"/>
        </xdr:cNvSpPr>
      </xdr:nvSpPr>
      <xdr:spPr bwMode="auto">
        <a:xfrm>
          <a:off x="8477250" y="63912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35</xdr:row>
      <xdr:rowOff>76200</xdr:rowOff>
    </xdr:from>
    <xdr:to>
      <xdr:col>11</xdr:col>
      <xdr:colOff>228600</xdr:colOff>
      <xdr:row>35</xdr:row>
      <xdr:rowOff>219075</xdr:rowOff>
    </xdr:to>
    <xdr:sp macro="" textlink="">
      <xdr:nvSpPr>
        <xdr:cNvPr id="84" name="Rectangle 689"/>
        <xdr:cNvSpPr>
          <a:spLocks noChangeArrowheads="1"/>
        </xdr:cNvSpPr>
      </xdr:nvSpPr>
      <xdr:spPr bwMode="auto">
        <a:xfrm>
          <a:off x="8477250" y="65532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34</xdr:row>
      <xdr:rowOff>76200</xdr:rowOff>
    </xdr:from>
    <xdr:to>
      <xdr:col>9</xdr:col>
      <xdr:colOff>228600</xdr:colOff>
      <xdr:row>34</xdr:row>
      <xdr:rowOff>219075</xdr:rowOff>
    </xdr:to>
    <xdr:sp macro="" textlink="">
      <xdr:nvSpPr>
        <xdr:cNvPr id="85" name="Rectangle 690"/>
        <xdr:cNvSpPr>
          <a:spLocks noChangeArrowheads="1"/>
        </xdr:cNvSpPr>
      </xdr:nvSpPr>
      <xdr:spPr bwMode="auto">
        <a:xfrm>
          <a:off x="6953250" y="63912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35</xdr:row>
      <xdr:rowOff>76200</xdr:rowOff>
    </xdr:from>
    <xdr:to>
      <xdr:col>9</xdr:col>
      <xdr:colOff>228600</xdr:colOff>
      <xdr:row>35</xdr:row>
      <xdr:rowOff>219075</xdr:rowOff>
    </xdr:to>
    <xdr:sp macro="" textlink="">
      <xdr:nvSpPr>
        <xdr:cNvPr id="86" name="Rectangle 691"/>
        <xdr:cNvSpPr>
          <a:spLocks noChangeArrowheads="1"/>
        </xdr:cNvSpPr>
      </xdr:nvSpPr>
      <xdr:spPr bwMode="auto">
        <a:xfrm>
          <a:off x="6953250" y="65532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34</xdr:row>
      <xdr:rowOff>76200</xdr:rowOff>
    </xdr:from>
    <xdr:to>
      <xdr:col>7</xdr:col>
      <xdr:colOff>228600</xdr:colOff>
      <xdr:row>34</xdr:row>
      <xdr:rowOff>219075</xdr:rowOff>
    </xdr:to>
    <xdr:sp macro="" textlink="">
      <xdr:nvSpPr>
        <xdr:cNvPr id="87" name="Rectangle 692"/>
        <xdr:cNvSpPr>
          <a:spLocks noChangeArrowheads="1"/>
        </xdr:cNvSpPr>
      </xdr:nvSpPr>
      <xdr:spPr bwMode="auto">
        <a:xfrm>
          <a:off x="5429250" y="63912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35</xdr:row>
      <xdr:rowOff>76200</xdr:rowOff>
    </xdr:from>
    <xdr:to>
      <xdr:col>7</xdr:col>
      <xdr:colOff>228600</xdr:colOff>
      <xdr:row>35</xdr:row>
      <xdr:rowOff>219075</xdr:rowOff>
    </xdr:to>
    <xdr:sp macro="" textlink="">
      <xdr:nvSpPr>
        <xdr:cNvPr id="88" name="Rectangle 693"/>
        <xdr:cNvSpPr>
          <a:spLocks noChangeArrowheads="1"/>
        </xdr:cNvSpPr>
      </xdr:nvSpPr>
      <xdr:spPr bwMode="auto">
        <a:xfrm>
          <a:off x="5429250" y="65532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34</xdr:row>
      <xdr:rowOff>76200</xdr:rowOff>
    </xdr:from>
    <xdr:to>
      <xdr:col>6</xdr:col>
      <xdr:colOff>228600</xdr:colOff>
      <xdr:row>34</xdr:row>
      <xdr:rowOff>219075</xdr:rowOff>
    </xdr:to>
    <xdr:sp macro="" textlink="">
      <xdr:nvSpPr>
        <xdr:cNvPr id="89" name="Rectangle 694"/>
        <xdr:cNvSpPr>
          <a:spLocks noChangeArrowheads="1"/>
        </xdr:cNvSpPr>
      </xdr:nvSpPr>
      <xdr:spPr bwMode="auto">
        <a:xfrm>
          <a:off x="4667250" y="63912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35</xdr:row>
      <xdr:rowOff>76200</xdr:rowOff>
    </xdr:from>
    <xdr:to>
      <xdr:col>6</xdr:col>
      <xdr:colOff>228600</xdr:colOff>
      <xdr:row>35</xdr:row>
      <xdr:rowOff>219075</xdr:rowOff>
    </xdr:to>
    <xdr:sp macro="" textlink="">
      <xdr:nvSpPr>
        <xdr:cNvPr id="90" name="Rectangle 695"/>
        <xdr:cNvSpPr>
          <a:spLocks noChangeArrowheads="1"/>
        </xdr:cNvSpPr>
      </xdr:nvSpPr>
      <xdr:spPr bwMode="auto">
        <a:xfrm>
          <a:off x="4667250" y="65532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34</xdr:row>
      <xdr:rowOff>76200</xdr:rowOff>
    </xdr:from>
    <xdr:to>
      <xdr:col>5</xdr:col>
      <xdr:colOff>228600</xdr:colOff>
      <xdr:row>34</xdr:row>
      <xdr:rowOff>219075</xdr:rowOff>
    </xdr:to>
    <xdr:sp macro="" textlink="">
      <xdr:nvSpPr>
        <xdr:cNvPr id="91" name="Rectangle 696"/>
        <xdr:cNvSpPr>
          <a:spLocks noChangeArrowheads="1"/>
        </xdr:cNvSpPr>
      </xdr:nvSpPr>
      <xdr:spPr bwMode="auto">
        <a:xfrm>
          <a:off x="3905250" y="63912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35</xdr:row>
      <xdr:rowOff>76200</xdr:rowOff>
    </xdr:from>
    <xdr:to>
      <xdr:col>5</xdr:col>
      <xdr:colOff>228600</xdr:colOff>
      <xdr:row>35</xdr:row>
      <xdr:rowOff>219075</xdr:rowOff>
    </xdr:to>
    <xdr:sp macro="" textlink="">
      <xdr:nvSpPr>
        <xdr:cNvPr id="92" name="Rectangle 697"/>
        <xdr:cNvSpPr>
          <a:spLocks noChangeArrowheads="1"/>
        </xdr:cNvSpPr>
      </xdr:nvSpPr>
      <xdr:spPr bwMode="auto">
        <a:xfrm>
          <a:off x="3905250" y="65532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37</xdr:row>
      <xdr:rowOff>76200</xdr:rowOff>
    </xdr:from>
    <xdr:to>
      <xdr:col>5</xdr:col>
      <xdr:colOff>228600</xdr:colOff>
      <xdr:row>37</xdr:row>
      <xdr:rowOff>219075</xdr:rowOff>
    </xdr:to>
    <xdr:sp macro="" textlink="">
      <xdr:nvSpPr>
        <xdr:cNvPr id="93" name="Rectangle 698"/>
        <xdr:cNvSpPr>
          <a:spLocks noChangeArrowheads="1"/>
        </xdr:cNvSpPr>
      </xdr:nvSpPr>
      <xdr:spPr bwMode="auto">
        <a:xfrm>
          <a:off x="3905250" y="68770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38</xdr:row>
      <xdr:rowOff>76200</xdr:rowOff>
    </xdr:from>
    <xdr:to>
      <xdr:col>5</xdr:col>
      <xdr:colOff>228600</xdr:colOff>
      <xdr:row>38</xdr:row>
      <xdr:rowOff>219075</xdr:rowOff>
    </xdr:to>
    <xdr:sp macro="" textlink="">
      <xdr:nvSpPr>
        <xdr:cNvPr id="94" name="Rectangle 699"/>
        <xdr:cNvSpPr>
          <a:spLocks noChangeArrowheads="1"/>
        </xdr:cNvSpPr>
      </xdr:nvSpPr>
      <xdr:spPr bwMode="auto">
        <a:xfrm>
          <a:off x="3905250" y="70389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37</xdr:row>
      <xdr:rowOff>76200</xdr:rowOff>
    </xdr:from>
    <xdr:to>
      <xdr:col>6</xdr:col>
      <xdr:colOff>228600</xdr:colOff>
      <xdr:row>37</xdr:row>
      <xdr:rowOff>219075</xdr:rowOff>
    </xdr:to>
    <xdr:sp macro="" textlink="">
      <xdr:nvSpPr>
        <xdr:cNvPr id="95" name="Rectangle 700"/>
        <xdr:cNvSpPr>
          <a:spLocks noChangeArrowheads="1"/>
        </xdr:cNvSpPr>
      </xdr:nvSpPr>
      <xdr:spPr bwMode="auto">
        <a:xfrm>
          <a:off x="4667250" y="68770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38</xdr:row>
      <xdr:rowOff>76200</xdr:rowOff>
    </xdr:from>
    <xdr:to>
      <xdr:col>6</xdr:col>
      <xdr:colOff>228600</xdr:colOff>
      <xdr:row>38</xdr:row>
      <xdr:rowOff>219075</xdr:rowOff>
    </xdr:to>
    <xdr:sp macro="" textlink="">
      <xdr:nvSpPr>
        <xdr:cNvPr id="96" name="Rectangle 701"/>
        <xdr:cNvSpPr>
          <a:spLocks noChangeArrowheads="1"/>
        </xdr:cNvSpPr>
      </xdr:nvSpPr>
      <xdr:spPr bwMode="auto">
        <a:xfrm>
          <a:off x="4667250" y="70389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37</xdr:row>
      <xdr:rowOff>76200</xdr:rowOff>
    </xdr:from>
    <xdr:to>
      <xdr:col>7</xdr:col>
      <xdr:colOff>228600</xdr:colOff>
      <xdr:row>37</xdr:row>
      <xdr:rowOff>219075</xdr:rowOff>
    </xdr:to>
    <xdr:sp macro="" textlink="">
      <xdr:nvSpPr>
        <xdr:cNvPr id="97" name="Rectangle 702"/>
        <xdr:cNvSpPr>
          <a:spLocks noChangeArrowheads="1"/>
        </xdr:cNvSpPr>
      </xdr:nvSpPr>
      <xdr:spPr bwMode="auto">
        <a:xfrm>
          <a:off x="5429250" y="68770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38</xdr:row>
      <xdr:rowOff>76200</xdr:rowOff>
    </xdr:from>
    <xdr:to>
      <xdr:col>7</xdr:col>
      <xdr:colOff>228600</xdr:colOff>
      <xdr:row>38</xdr:row>
      <xdr:rowOff>219075</xdr:rowOff>
    </xdr:to>
    <xdr:sp macro="" textlink="">
      <xdr:nvSpPr>
        <xdr:cNvPr id="98" name="Rectangle 703"/>
        <xdr:cNvSpPr>
          <a:spLocks noChangeArrowheads="1"/>
        </xdr:cNvSpPr>
      </xdr:nvSpPr>
      <xdr:spPr bwMode="auto">
        <a:xfrm>
          <a:off x="5429250" y="70389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37</xdr:row>
      <xdr:rowOff>76200</xdr:rowOff>
    </xdr:from>
    <xdr:to>
      <xdr:col>9</xdr:col>
      <xdr:colOff>228600</xdr:colOff>
      <xdr:row>37</xdr:row>
      <xdr:rowOff>219075</xdr:rowOff>
    </xdr:to>
    <xdr:sp macro="" textlink="">
      <xdr:nvSpPr>
        <xdr:cNvPr id="99" name="Rectangle 704"/>
        <xdr:cNvSpPr>
          <a:spLocks noChangeArrowheads="1"/>
        </xdr:cNvSpPr>
      </xdr:nvSpPr>
      <xdr:spPr bwMode="auto">
        <a:xfrm>
          <a:off x="6953250" y="68770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38</xdr:row>
      <xdr:rowOff>76200</xdr:rowOff>
    </xdr:from>
    <xdr:to>
      <xdr:col>9</xdr:col>
      <xdr:colOff>228600</xdr:colOff>
      <xdr:row>38</xdr:row>
      <xdr:rowOff>219075</xdr:rowOff>
    </xdr:to>
    <xdr:sp macro="" textlink="">
      <xdr:nvSpPr>
        <xdr:cNvPr id="100" name="Rectangle 705"/>
        <xdr:cNvSpPr>
          <a:spLocks noChangeArrowheads="1"/>
        </xdr:cNvSpPr>
      </xdr:nvSpPr>
      <xdr:spPr bwMode="auto">
        <a:xfrm>
          <a:off x="6953250" y="70389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37</xdr:row>
      <xdr:rowOff>76200</xdr:rowOff>
    </xdr:from>
    <xdr:to>
      <xdr:col>11</xdr:col>
      <xdr:colOff>228600</xdr:colOff>
      <xdr:row>37</xdr:row>
      <xdr:rowOff>219075</xdr:rowOff>
    </xdr:to>
    <xdr:sp macro="" textlink="">
      <xdr:nvSpPr>
        <xdr:cNvPr id="101" name="Rectangle 706"/>
        <xdr:cNvSpPr>
          <a:spLocks noChangeArrowheads="1"/>
        </xdr:cNvSpPr>
      </xdr:nvSpPr>
      <xdr:spPr bwMode="auto">
        <a:xfrm>
          <a:off x="8477250" y="68770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38</xdr:row>
      <xdr:rowOff>76200</xdr:rowOff>
    </xdr:from>
    <xdr:to>
      <xdr:col>11</xdr:col>
      <xdr:colOff>228600</xdr:colOff>
      <xdr:row>38</xdr:row>
      <xdr:rowOff>219075</xdr:rowOff>
    </xdr:to>
    <xdr:sp macro="" textlink="">
      <xdr:nvSpPr>
        <xdr:cNvPr id="102" name="Rectangle 707"/>
        <xdr:cNvSpPr>
          <a:spLocks noChangeArrowheads="1"/>
        </xdr:cNvSpPr>
      </xdr:nvSpPr>
      <xdr:spPr bwMode="auto">
        <a:xfrm>
          <a:off x="8477250" y="70389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40</xdr:row>
      <xdr:rowOff>76200</xdr:rowOff>
    </xdr:from>
    <xdr:to>
      <xdr:col>5</xdr:col>
      <xdr:colOff>228600</xdr:colOff>
      <xdr:row>40</xdr:row>
      <xdr:rowOff>219075</xdr:rowOff>
    </xdr:to>
    <xdr:sp macro="" textlink="">
      <xdr:nvSpPr>
        <xdr:cNvPr id="103" name="Rectangle 708"/>
        <xdr:cNvSpPr>
          <a:spLocks noChangeArrowheads="1"/>
        </xdr:cNvSpPr>
      </xdr:nvSpPr>
      <xdr:spPr bwMode="auto">
        <a:xfrm>
          <a:off x="3905250" y="73628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41</xdr:row>
      <xdr:rowOff>76200</xdr:rowOff>
    </xdr:from>
    <xdr:to>
      <xdr:col>5</xdr:col>
      <xdr:colOff>228600</xdr:colOff>
      <xdr:row>41</xdr:row>
      <xdr:rowOff>219075</xdr:rowOff>
    </xdr:to>
    <xdr:sp macro="" textlink="">
      <xdr:nvSpPr>
        <xdr:cNvPr id="104" name="Rectangle 709"/>
        <xdr:cNvSpPr>
          <a:spLocks noChangeArrowheads="1"/>
        </xdr:cNvSpPr>
      </xdr:nvSpPr>
      <xdr:spPr bwMode="auto">
        <a:xfrm>
          <a:off x="3905250" y="75247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40</xdr:row>
      <xdr:rowOff>76200</xdr:rowOff>
    </xdr:from>
    <xdr:to>
      <xdr:col>6</xdr:col>
      <xdr:colOff>228600</xdr:colOff>
      <xdr:row>40</xdr:row>
      <xdr:rowOff>219075</xdr:rowOff>
    </xdr:to>
    <xdr:sp macro="" textlink="">
      <xdr:nvSpPr>
        <xdr:cNvPr id="105" name="Rectangle 710"/>
        <xdr:cNvSpPr>
          <a:spLocks noChangeArrowheads="1"/>
        </xdr:cNvSpPr>
      </xdr:nvSpPr>
      <xdr:spPr bwMode="auto">
        <a:xfrm>
          <a:off x="4667250" y="73628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41</xdr:row>
      <xdr:rowOff>76200</xdr:rowOff>
    </xdr:from>
    <xdr:to>
      <xdr:col>6</xdr:col>
      <xdr:colOff>228600</xdr:colOff>
      <xdr:row>41</xdr:row>
      <xdr:rowOff>219075</xdr:rowOff>
    </xdr:to>
    <xdr:sp macro="" textlink="">
      <xdr:nvSpPr>
        <xdr:cNvPr id="106" name="Rectangle 711"/>
        <xdr:cNvSpPr>
          <a:spLocks noChangeArrowheads="1"/>
        </xdr:cNvSpPr>
      </xdr:nvSpPr>
      <xdr:spPr bwMode="auto">
        <a:xfrm>
          <a:off x="4667250" y="75247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40</xdr:row>
      <xdr:rowOff>76200</xdr:rowOff>
    </xdr:from>
    <xdr:to>
      <xdr:col>7</xdr:col>
      <xdr:colOff>228600</xdr:colOff>
      <xdr:row>40</xdr:row>
      <xdr:rowOff>219075</xdr:rowOff>
    </xdr:to>
    <xdr:sp macro="" textlink="">
      <xdr:nvSpPr>
        <xdr:cNvPr id="107" name="Rectangle 712"/>
        <xdr:cNvSpPr>
          <a:spLocks noChangeArrowheads="1"/>
        </xdr:cNvSpPr>
      </xdr:nvSpPr>
      <xdr:spPr bwMode="auto">
        <a:xfrm>
          <a:off x="5429250" y="73628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41</xdr:row>
      <xdr:rowOff>76200</xdr:rowOff>
    </xdr:from>
    <xdr:to>
      <xdr:col>7</xdr:col>
      <xdr:colOff>228600</xdr:colOff>
      <xdr:row>41</xdr:row>
      <xdr:rowOff>219075</xdr:rowOff>
    </xdr:to>
    <xdr:sp macro="" textlink="">
      <xdr:nvSpPr>
        <xdr:cNvPr id="108" name="Rectangle 713"/>
        <xdr:cNvSpPr>
          <a:spLocks noChangeArrowheads="1"/>
        </xdr:cNvSpPr>
      </xdr:nvSpPr>
      <xdr:spPr bwMode="auto">
        <a:xfrm>
          <a:off x="5429250" y="75247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40</xdr:row>
      <xdr:rowOff>76200</xdr:rowOff>
    </xdr:from>
    <xdr:to>
      <xdr:col>9</xdr:col>
      <xdr:colOff>228600</xdr:colOff>
      <xdr:row>40</xdr:row>
      <xdr:rowOff>219075</xdr:rowOff>
    </xdr:to>
    <xdr:sp macro="" textlink="">
      <xdr:nvSpPr>
        <xdr:cNvPr id="109" name="Rectangle 714"/>
        <xdr:cNvSpPr>
          <a:spLocks noChangeArrowheads="1"/>
        </xdr:cNvSpPr>
      </xdr:nvSpPr>
      <xdr:spPr bwMode="auto">
        <a:xfrm>
          <a:off x="6953250" y="73628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41</xdr:row>
      <xdr:rowOff>76200</xdr:rowOff>
    </xdr:from>
    <xdr:to>
      <xdr:col>9</xdr:col>
      <xdr:colOff>228600</xdr:colOff>
      <xdr:row>41</xdr:row>
      <xdr:rowOff>219075</xdr:rowOff>
    </xdr:to>
    <xdr:sp macro="" textlink="">
      <xdr:nvSpPr>
        <xdr:cNvPr id="110" name="Rectangle 715"/>
        <xdr:cNvSpPr>
          <a:spLocks noChangeArrowheads="1"/>
        </xdr:cNvSpPr>
      </xdr:nvSpPr>
      <xdr:spPr bwMode="auto">
        <a:xfrm>
          <a:off x="6953250" y="75247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40</xdr:row>
      <xdr:rowOff>76200</xdr:rowOff>
    </xdr:from>
    <xdr:to>
      <xdr:col>11</xdr:col>
      <xdr:colOff>228600</xdr:colOff>
      <xdr:row>40</xdr:row>
      <xdr:rowOff>219075</xdr:rowOff>
    </xdr:to>
    <xdr:sp macro="" textlink="">
      <xdr:nvSpPr>
        <xdr:cNvPr id="111" name="Rectangle 716"/>
        <xdr:cNvSpPr>
          <a:spLocks noChangeArrowheads="1"/>
        </xdr:cNvSpPr>
      </xdr:nvSpPr>
      <xdr:spPr bwMode="auto">
        <a:xfrm>
          <a:off x="8477250" y="73628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41</xdr:row>
      <xdr:rowOff>76200</xdr:rowOff>
    </xdr:from>
    <xdr:to>
      <xdr:col>11</xdr:col>
      <xdr:colOff>228600</xdr:colOff>
      <xdr:row>41</xdr:row>
      <xdr:rowOff>219075</xdr:rowOff>
    </xdr:to>
    <xdr:sp macro="" textlink="">
      <xdr:nvSpPr>
        <xdr:cNvPr id="112" name="Rectangle 717"/>
        <xdr:cNvSpPr>
          <a:spLocks noChangeArrowheads="1"/>
        </xdr:cNvSpPr>
      </xdr:nvSpPr>
      <xdr:spPr bwMode="auto">
        <a:xfrm>
          <a:off x="8477250" y="75247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85725</xdr:colOff>
      <xdr:row>43</xdr:row>
      <xdr:rowOff>0</xdr:rowOff>
    </xdr:from>
    <xdr:to>
      <xdr:col>3</xdr:col>
      <xdr:colOff>190500</xdr:colOff>
      <xdr:row>43</xdr:row>
      <xdr:rowOff>104775</xdr:rowOff>
    </xdr:to>
    <xdr:sp macro="" textlink="">
      <xdr:nvSpPr>
        <xdr:cNvPr id="113" name="Rectangle 735"/>
        <xdr:cNvSpPr>
          <a:spLocks noChangeArrowheads="1"/>
        </xdr:cNvSpPr>
      </xdr:nvSpPr>
      <xdr:spPr bwMode="auto">
        <a:xfrm>
          <a:off x="2371725" y="7772400"/>
          <a:ext cx="104775" cy="1047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9</xdr:row>
          <xdr:rowOff>114300</xdr:rowOff>
        </xdr:from>
        <xdr:to>
          <xdr:col>5</xdr:col>
          <xdr:colOff>390525</xdr:colOff>
          <xdr:row>10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95250</xdr:colOff>
      <xdr:row>13</xdr:row>
      <xdr:rowOff>76200</xdr:rowOff>
    </xdr:from>
    <xdr:to>
      <xdr:col>10</xdr:col>
      <xdr:colOff>228600</xdr:colOff>
      <xdr:row>13</xdr:row>
      <xdr:rowOff>219075</xdr:rowOff>
    </xdr:to>
    <xdr:sp macro="" textlink="">
      <xdr:nvSpPr>
        <xdr:cNvPr id="115" name="Rectangle 738"/>
        <xdr:cNvSpPr>
          <a:spLocks noChangeArrowheads="1"/>
        </xdr:cNvSpPr>
      </xdr:nvSpPr>
      <xdr:spPr bwMode="auto">
        <a:xfrm>
          <a:off x="7715250" y="29908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14</xdr:row>
      <xdr:rowOff>76200</xdr:rowOff>
    </xdr:from>
    <xdr:to>
      <xdr:col>10</xdr:col>
      <xdr:colOff>228600</xdr:colOff>
      <xdr:row>14</xdr:row>
      <xdr:rowOff>219075</xdr:rowOff>
    </xdr:to>
    <xdr:sp macro="" textlink="">
      <xdr:nvSpPr>
        <xdr:cNvPr id="116" name="Rectangle 739"/>
        <xdr:cNvSpPr>
          <a:spLocks noChangeArrowheads="1"/>
        </xdr:cNvSpPr>
      </xdr:nvSpPr>
      <xdr:spPr bwMode="auto">
        <a:xfrm>
          <a:off x="7715250" y="31527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16</xdr:row>
      <xdr:rowOff>76200</xdr:rowOff>
    </xdr:from>
    <xdr:to>
      <xdr:col>10</xdr:col>
      <xdr:colOff>228600</xdr:colOff>
      <xdr:row>16</xdr:row>
      <xdr:rowOff>219075</xdr:rowOff>
    </xdr:to>
    <xdr:sp macro="" textlink="">
      <xdr:nvSpPr>
        <xdr:cNvPr id="117" name="Rectangle 740"/>
        <xdr:cNvSpPr>
          <a:spLocks noChangeArrowheads="1"/>
        </xdr:cNvSpPr>
      </xdr:nvSpPr>
      <xdr:spPr bwMode="auto">
        <a:xfrm>
          <a:off x="7715250" y="34766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17</xdr:row>
      <xdr:rowOff>76200</xdr:rowOff>
    </xdr:from>
    <xdr:to>
      <xdr:col>10</xdr:col>
      <xdr:colOff>228600</xdr:colOff>
      <xdr:row>17</xdr:row>
      <xdr:rowOff>219075</xdr:rowOff>
    </xdr:to>
    <xdr:sp macro="" textlink="">
      <xdr:nvSpPr>
        <xdr:cNvPr id="118" name="Rectangle 741"/>
        <xdr:cNvSpPr>
          <a:spLocks noChangeArrowheads="1"/>
        </xdr:cNvSpPr>
      </xdr:nvSpPr>
      <xdr:spPr bwMode="auto">
        <a:xfrm>
          <a:off x="7715250" y="36385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19</xdr:row>
      <xdr:rowOff>76200</xdr:rowOff>
    </xdr:from>
    <xdr:to>
      <xdr:col>10</xdr:col>
      <xdr:colOff>228600</xdr:colOff>
      <xdr:row>19</xdr:row>
      <xdr:rowOff>219075</xdr:rowOff>
    </xdr:to>
    <xdr:sp macro="" textlink="">
      <xdr:nvSpPr>
        <xdr:cNvPr id="119" name="Rectangle 742"/>
        <xdr:cNvSpPr>
          <a:spLocks noChangeArrowheads="1"/>
        </xdr:cNvSpPr>
      </xdr:nvSpPr>
      <xdr:spPr bwMode="auto">
        <a:xfrm>
          <a:off x="7715250" y="39624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20</xdr:row>
      <xdr:rowOff>76200</xdr:rowOff>
    </xdr:from>
    <xdr:to>
      <xdr:col>10</xdr:col>
      <xdr:colOff>228600</xdr:colOff>
      <xdr:row>20</xdr:row>
      <xdr:rowOff>219075</xdr:rowOff>
    </xdr:to>
    <xdr:sp macro="" textlink="">
      <xdr:nvSpPr>
        <xdr:cNvPr id="120" name="Rectangle 743"/>
        <xdr:cNvSpPr>
          <a:spLocks noChangeArrowheads="1"/>
        </xdr:cNvSpPr>
      </xdr:nvSpPr>
      <xdr:spPr bwMode="auto">
        <a:xfrm>
          <a:off x="7715250" y="41243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22</xdr:row>
      <xdr:rowOff>76200</xdr:rowOff>
    </xdr:from>
    <xdr:to>
      <xdr:col>10</xdr:col>
      <xdr:colOff>228600</xdr:colOff>
      <xdr:row>22</xdr:row>
      <xdr:rowOff>219075</xdr:rowOff>
    </xdr:to>
    <xdr:sp macro="" textlink="">
      <xdr:nvSpPr>
        <xdr:cNvPr id="121" name="Rectangle 744"/>
        <xdr:cNvSpPr>
          <a:spLocks noChangeArrowheads="1"/>
        </xdr:cNvSpPr>
      </xdr:nvSpPr>
      <xdr:spPr bwMode="auto">
        <a:xfrm>
          <a:off x="7715250" y="44481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23</xdr:row>
      <xdr:rowOff>76200</xdr:rowOff>
    </xdr:from>
    <xdr:to>
      <xdr:col>10</xdr:col>
      <xdr:colOff>228600</xdr:colOff>
      <xdr:row>23</xdr:row>
      <xdr:rowOff>219075</xdr:rowOff>
    </xdr:to>
    <xdr:sp macro="" textlink="">
      <xdr:nvSpPr>
        <xdr:cNvPr id="122" name="Rectangle 745"/>
        <xdr:cNvSpPr>
          <a:spLocks noChangeArrowheads="1"/>
        </xdr:cNvSpPr>
      </xdr:nvSpPr>
      <xdr:spPr bwMode="auto">
        <a:xfrm>
          <a:off x="7715250" y="46101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25</xdr:row>
      <xdr:rowOff>76200</xdr:rowOff>
    </xdr:from>
    <xdr:to>
      <xdr:col>10</xdr:col>
      <xdr:colOff>228600</xdr:colOff>
      <xdr:row>25</xdr:row>
      <xdr:rowOff>219075</xdr:rowOff>
    </xdr:to>
    <xdr:sp macro="" textlink="">
      <xdr:nvSpPr>
        <xdr:cNvPr id="123" name="Rectangle 746"/>
        <xdr:cNvSpPr>
          <a:spLocks noChangeArrowheads="1"/>
        </xdr:cNvSpPr>
      </xdr:nvSpPr>
      <xdr:spPr bwMode="auto">
        <a:xfrm>
          <a:off x="7715250" y="49339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26</xdr:row>
      <xdr:rowOff>76200</xdr:rowOff>
    </xdr:from>
    <xdr:to>
      <xdr:col>10</xdr:col>
      <xdr:colOff>228600</xdr:colOff>
      <xdr:row>26</xdr:row>
      <xdr:rowOff>219075</xdr:rowOff>
    </xdr:to>
    <xdr:sp macro="" textlink="">
      <xdr:nvSpPr>
        <xdr:cNvPr id="124" name="Rectangle 747"/>
        <xdr:cNvSpPr>
          <a:spLocks noChangeArrowheads="1"/>
        </xdr:cNvSpPr>
      </xdr:nvSpPr>
      <xdr:spPr bwMode="auto">
        <a:xfrm>
          <a:off x="7715250" y="50958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28</xdr:row>
      <xdr:rowOff>76200</xdr:rowOff>
    </xdr:from>
    <xdr:to>
      <xdr:col>10</xdr:col>
      <xdr:colOff>228600</xdr:colOff>
      <xdr:row>28</xdr:row>
      <xdr:rowOff>219075</xdr:rowOff>
    </xdr:to>
    <xdr:sp macro="" textlink="">
      <xdr:nvSpPr>
        <xdr:cNvPr id="125" name="Rectangle 748"/>
        <xdr:cNvSpPr>
          <a:spLocks noChangeArrowheads="1"/>
        </xdr:cNvSpPr>
      </xdr:nvSpPr>
      <xdr:spPr bwMode="auto">
        <a:xfrm>
          <a:off x="7715250" y="54197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29</xdr:row>
      <xdr:rowOff>76200</xdr:rowOff>
    </xdr:from>
    <xdr:to>
      <xdr:col>10</xdr:col>
      <xdr:colOff>228600</xdr:colOff>
      <xdr:row>29</xdr:row>
      <xdr:rowOff>219075</xdr:rowOff>
    </xdr:to>
    <xdr:sp macro="" textlink="">
      <xdr:nvSpPr>
        <xdr:cNvPr id="126" name="Rectangle 749"/>
        <xdr:cNvSpPr>
          <a:spLocks noChangeArrowheads="1"/>
        </xdr:cNvSpPr>
      </xdr:nvSpPr>
      <xdr:spPr bwMode="auto">
        <a:xfrm>
          <a:off x="7715250" y="55816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31</xdr:row>
      <xdr:rowOff>76200</xdr:rowOff>
    </xdr:from>
    <xdr:to>
      <xdr:col>10</xdr:col>
      <xdr:colOff>228600</xdr:colOff>
      <xdr:row>31</xdr:row>
      <xdr:rowOff>219075</xdr:rowOff>
    </xdr:to>
    <xdr:sp macro="" textlink="">
      <xdr:nvSpPr>
        <xdr:cNvPr id="127" name="Rectangle 750"/>
        <xdr:cNvSpPr>
          <a:spLocks noChangeArrowheads="1"/>
        </xdr:cNvSpPr>
      </xdr:nvSpPr>
      <xdr:spPr bwMode="auto">
        <a:xfrm>
          <a:off x="7715250" y="59055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32</xdr:row>
      <xdr:rowOff>76200</xdr:rowOff>
    </xdr:from>
    <xdr:to>
      <xdr:col>10</xdr:col>
      <xdr:colOff>228600</xdr:colOff>
      <xdr:row>32</xdr:row>
      <xdr:rowOff>219075</xdr:rowOff>
    </xdr:to>
    <xdr:sp macro="" textlink="">
      <xdr:nvSpPr>
        <xdr:cNvPr id="128" name="Rectangle 751"/>
        <xdr:cNvSpPr>
          <a:spLocks noChangeArrowheads="1"/>
        </xdr:cNvSpPr>
      </xdr:nvSpPr>
      <xdr:spPr bwMode="auto">
        <a:xfrm>
          <a:off x="7715250" y="60674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34</xdr:row>
      <xdr:rowOff>76200</xdr:rowOff>
    </xdr:from>
    <xdr:to>
      <xdr:col>10</xdr:col>
      <xdr:colOff>228600</xdr:colOff>
      <xdr:row>34</xdr:row>
      <xdr:rowOff>219075</xdr:rowOff>
    </xdr:to>
    <xdr:sp macro="" textlink="">
      <xdr:nvSpPr>
        <xdr:cNvPr id="129" name="Rectangle 752"/>
        <xdr:cNvSpPr>
          <a:spLocks noChangeArrowheads="1"/>
        </xdr:cNvSpPr>
      </xdr:nvSpPr>
      <xdr:spPr bwMode="auto">
        <a:xfrm>
          <a:off x="7715250" y="63912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35</xdr:row>
      <xdr:rowOff>76200</xdr:rowOff>
    </xdr:from>
    <xdr:to>
      <xdr:col>10</xdr:col>
      <xdr:colOff>228600</xdr:colOff>
      <xdr:row>35</xdr:row>
      <xdr:rowOff>219075</xdr:rowOff>
    </xdr:to>
    <xdr:sp macro="" textlink="">
      <xdr:nvSpPr>
        <xdr:cNvPr id="130" name="Rectangle 753"/>
        <xdr:cNvSpPr>
          <a:spLocks noChangeArrowheads="1"/>
        </xdr:cNvSpPr>
      </xdr:nvSpPr>
      <xdr:spPr bwMode="auto">
        <a:xfrm>
          <a:off x="7715250" y="65532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37</xdr:row>
      <xdr:rowOff>76200</xdr:rowOff>
    </xdr:from>
    <xdr:to>
      <xdr:col>10</xdr:col>
      <xdr:colOff>228600</xdr:colOff>
      <xdr:row>37</xdr:row>
      <xdr:rowOff>219075</xdr:rowOff>
    </xdr:to>
    <xdr:sp macro="" textlink="">
      <xdr:nvSpPr>
        <xdr:cNvPr id="131" name="Rectangle 754"/>
        <xdr:cNvSpPr>
          <a:spLocks noChangeArrowheads="1"/>
        </xdr:cNvSpPr>
      </xdr:nvSpPr>
      <xdr:spPr bwMode="auto">
        <a:xfrm>
          <a:off x="7715250" y="68770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38</xdr:row>
      <xdr:rowOff>76200</xdr:rowOff>
    </xdr:from>
    <xdr:to>
      <xdr:col>10</xdr:col>
      <xdr:colOff>228600</xdr:colOff>
      <xdr:row>38</xdr:row>
      <xdr:rowOff>219075</xdr:rowOff>
    </xdr:to>
    <xdr:sp macro="" textlink="">
      <xdr:nvSpPr>
        <xdr:cNvPr id="132" name="Rectangle 755"/>
        <xdr:cNvSpPr>
          <a:spLocks noChangeArrowheads="1"/>
        </xdr:cNvSpPr>
      </xdr:nvSpPr>
      <xdr:spPr bwMode="auto">
        <a:xfrm>
          <a:off x="7715250" y="70389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40</xdr:row>
      <xdr:rowOff>76200</xdr:rowOff>
    </xdr:from>
    <xdr:to>
      <xdr:col>10</xdr:col>
      <xdr:colOff>228600</xdr:colOff>
      <xdr:row>40</xdr:row>
      <xdr:rowOff>219075</xdr:rowOff>
    </xdr:to>
    <xdr:sp macro="" textlink="">
      <xdr:nvSpPr>
        <xdr:cNvPr id="133" name="Rectangle 756"/>
        <xdr:cNvSpPr>
          <a:spLocks noChangeArrowheads="1"/>
        </xdr:cNvSpPr>
      </xdr:nvSpPr>
      <xdr:spPr bwMode="auto">
        <a:xfrm>
          <a:off x="7715250" y="73628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95250</xdr:colOff>
      <xdr:row>41</xdr:row>
      <xdr:rowOff>76200</xdr:rowOff>
    </xdr:from>
    <xdr:to>
      <xdr:col>10</xdr:col>
      <xdr:colOff>228600</xdr:colOff>
      <xdr:row>41</xdr:row>
      <xdr:rowOff>219075</xdr:rowOff>
    </xdr:to>
    <xdr:sp macro="" textlink="">
      <xdr:nvSpPr>
        <xdr:cNvPr id="134" name="Rectangle 757"/>
        <xdr:cNvSpPr>
          <a:spLocks noChangeArrowheads="1"/>
        </xdr:cNvSpPr>
      </xdr:nvSpPr>
      <xdr:spPr bwMode="auto">
        <a:xfrm>
          <a:off x="7715250" y="75247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13</xdr:row>
      <xdr:rowOff>76200</xdr:rowOff>
    </xdr:from>
    <xdr:to>
      <xdr:col>8</xdr:col>
      <xdr:colOff>228600</xdr:colOff>
      <xdr:row>13</xdr:row>
      <xdr:rowOff>219075</xdr:rowOff>
    </xdr:to>
    <xdr:sp macro="" textlink="">
      <xdr:nvSpPr>
        <xdr:cNvPr id="135" name="Rectangle 758"/>
        <xdr:cNvSpPr>
          <a:spLocks noChangeArrowheads="1"/>
        </xdr:cNvSpPr>
      </xdr:nvSpPr>
      <xdr:spPr bwMode="auto">
        <a:xfrm>
          <a:off x="6191250" y="29908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14</xdr:row>
      <xdr:rowOff>76200</xdr:rowOff>
    </xdr:from>
    <xdr:to>
      <xdr:col>8</xdr:col>
      <xdr:colOff>228600</xdr:colOff>
      <xdr:row>14</xdr:row>
      <xdr:rowOff>219075</xdr:rowOff>
    </xdr:to>
    <xdr:sp macro="" textlink="">
      <xdr:nvSpPr>
        <xdr:cNvPr id="136" name="Rectangle 759"/>
        <xdr:cNvSpPr>
          <a:spLocks noChangeArrowheads="1"/>
        </xdr:cNvSpPr>
      </xdr:nvSpPr>
      <xdr:spPr bwMode="auto">
        <a:xfrm>
          <a:off x="6191250" y="31527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16</xdr:row>
      <xdr:rowOff>76200</xdr:rowOff>
    </xdr:from>
    <xdr:to>
      <xdr:col>8</xdr:col>
      <xdr:colOff>228600</xdr:colOff>
      <xdr:row>16</xdr:row>
      <xdr:rowOff>219075</xdr:rowOff>
    </xdr:to>
    <xdr:sp macro="" textlink="">
      <xdr:nvSpPr>
        <xdr:cNvPr id="137" name="Rectangle 760"/>
        <xdr:cNvSpPr>
          <a:spLocks noChangeArrowheads="1"/>
        </xdr:cNvSpPr>
      </xdr:nvSpPr>
      <xdr:spPr bwMode="auto">
        <a:xfrm>
          <a:off x="6191250" y="34766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17</xdr:row>
      <xdr:rowOff>76200</xdr:rowOff>
    </xdr:from>
    <xdr:to>
      <xdr:col>8</xdr:col>
      <xdr:colOff>228600</xdr:colOff>
      <xdr:row>17</xdr:row>
      <xdr:rowOff>219075</xdr:rowOff>
    </xdr:to>
    <xdr:sp macro="" textlink="">
      <xdr:nvSpPr>
        <xdr:cNvPr id="138" name="Rectangle 761"/>
        <xdr:cNvSpPr>
          <a:spLocks noChangeArrowheads="1"/>
        </xdr:cNvSpPr>
      </xdr:nvSpPr>
      <xdr:spPr bwMode="auto">
        <a:xfrm>
          <a:off x="6191250" y="36385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19</xdr:row>
      <xdr:rowOff>76200</xdr:rowOff>
    </xdr:from>
    <xdr:to>
      <xdr:col>8</xdr:col>
      <xdr:colOff>228600</xdr:colOff>
      <xdr:row>19</xdr:row>
      <xdr:rowOff>219075</xdr:rowOff>
    </xdr:to>
    <xdr:sp macro="" textlink="">
      <xdr:nvSpPr>
        <xdr:cNvPr id="139" name="Rectangle 762"/>
        <xdr:cNvSpPr>
          <a:spLocks noChangeArrowheads="1"/>
        </xdr:cNvSpPr>
      </xdr:nvSpPr>
      <xdr:spPr bwMode="auto">
        <a:xfrm>
          <a:off x="6191250" y="39624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20</xdr:row>
      <xdr:rowOff>76200</xdr:rowOff>
    </xdr:from>
    <xdr:to>
      <xdr:col>8</xdr:col>
      <xdr:colOff>228600</xdr:colOff>
      <xdr:row>20</xdr:row>
      <xdr:rowOff>219075</xdr:rowOff>
    </xdr:to>
    <xdr:sp macro="" textlink="">
      <xdr:nvSpPr>
        <xdr:cNvPr id="140" name="Rectangle 763"/>
        <xdr:cNvSpPr>
          <a:spLocks noChangeArrowheads="1"/>
        </xdr:cNvSpPr>
      </xdr:nvSpPr>
      <xdr:spPr bwMode="auto">
        <a:xfrm>
          <a:off x="6191250" y="41243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22</xdr:row>
      <xdr:rowOff>76200</xdr:rowOff>
    </xdr:from>
    <xdr:to>
      <xdr:col>8</xdr:col>
      <xdr:colOff>228600</xdr:colOff>
      <xdr:row>22</xdr:row>
      <xdr:rowOff>219075</xdr:rowOff>
    </xdr:to>
    <xdr:sp macro="" textlink="">
      <xdr:nvSpPr>
        <xdr:cNvPr id="141" name="Rectangle 764"/>
        <xdr:cNvSpPr>
          <a:spLocks noChangeArrowheads="1"/>
        </xdr:cNvSpPr>
      </xdr:nvSpPr>
      <xdr:spPr bwMode="auto">
        <a:xfrm>
          <a:off x="6191250" y="44481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23</xdr:row>
      <xdr:rowOff>76200</xdr:rowOff>
    </xdr:from>
    <xdr:to>
      <xdr:col>8</xdr:col>
      <xdr:colOff>228600</xdr:colOff>
      <xdr:row>23</xdr:row>
      <xdr:rowOff>219075</xdr:rowOff>
    </xdr:to>
    <xdr:sp macro="" textlink="">
      <xdr:nvSpPr>
        <xdr:cNvPr id="142" name="Rectangle 765"/>
        <xdr:cNvSpPr>
          <a:spLocks noChangeArrowheads="1"/>
        </xdr:cNvSpPr>
      </xdr:nvSpPr>
      <xdr:spPr bwMode="auto">
        <a:xfrm>
          <a:off x="6191250" y="46101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25</xdr:row>
      <xdr:rowOff>76200</xdr:rowOff>
    </xdr:from>
    <xdr:to>
      <xdr:col>8</xdr:col>
      <xdr:colOff>228600</xdr:colOff>
      <xdr:row>25</xdr:row>
      <xdr:rowOff>219075</xdr:rowOff>
    </xdr:to>
    <xdr:sp macro="" textlink="">
      <xdr:nvSpPr>
        <xdr:cNvPr id="143" name="Rectangle 766"/>
        <xdr:cNvSpPr>
          <a:spLocks noChangeArrowheads="1"/>
        </xdr:cNvSpPr>
      </xdr:nvSpPr>
      <xdr:spPr bwMode="auto">
        <a:xfrm>
          <a:off x="6191250" y="49339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26</xdr:row>
      <xdr:rowOff>76200</xdr:rowOff>
    </xdr:from>
    <xdr:to>
      <xdr:col>8</xdr:col>
      <xdr:colOff>228600</xdr:colOff>
      <xdr:row>26</xdr:row>
      <xdr:rowOff>219075</xdr:rowOff>
    </xdr:to>
    <xdr:sp macro="" textlink="">
      <xdr:nvSpPr>
        <xdr:cNvPr id="144" name="Rectangle 767"/>
        <xdr:cNvSpPr>
          <a:spLocks noChangeArrowheads="1"/>
        </xdr:cNvSpPr>
      </xdr:nvSpPr>
      <xdr:spPr bwMode="auto">
        <a:xfrm>
          <a:off x="6191250" y="50958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28</xdr:row>
      <xdr:rowOff>76200</xdr:rowOff>
    </xdr:from>
    <xdr:to>
      <xdr:col>8</xdr:col>
      <xdr:colOff>228600</xdr:colOff>
      <xdr:row>28</xdr:row>
      <xdr:rowOff>219075</xdr:rowOff>
    </xdr:to>
    <xdr:sp macro="" textlink="">
      <xdr:nvSpPr>
        <xdr:cNvPr id="145" name="Rectangle 768"/>
        <xdr:cNvSpPr>
          <a:spLocks noChangeArrowheads="1"/>
        </xdr:cNvSpPr>
      </xdr:nvSpPr>
      <xdr:spPr bwMode="auto">
        <a:xfrm>
          <a:off x="6191250" y="54197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29</xdr:row>
      <xdr:rowOff>76200</xdr:rowOff>
    </xdr:from>
    <xdr:to>
      <xdr:col>8</xdr:col>
      <xdr:colOff>228600</xdr:colOff>
      <xdr:row>29</xdr:row>
      <xdr:rowOff>219075</xdr:rowOff>
    </xdr:to>
    <xdr:sp macro="" textlink="">
      <xdr:nvSpPr>
        <xdr:cNvPr id="146" name="Rectangle 769"/>
        <xdr:cNvSpPr>
          <a:spLocks noChangeArrowheads="1"/>
        </xdr:cNvSpPr>
      </xdr:nvSpPr>
      <xdr:spPr bwMode="auto">
        <a:xfrm>
          <a:off x="6191250" y="55816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31</xdr:row>
      <xdr:rowOff>76200</xdr:rowOff>
    </xdr:from>
    <xdr:to>
      <xdr:col>8</xdr:col>
      <xdr:colOff>228600</xdr:colOff>
      <xdr:row>31</xdr:row>
      <xdr:rowOff>219075</xdr:rowOff>
    </xdr:to>
    <xdr:sp macro="" textlink="">
      <xdr:nvSpPr>
        <xdr:cNvPr id="147" name="Rectangle 770"/>
        <xdr:cNvSpPr>
          <a:spLocks noChangeArrowheads="1"/>
        </xdr:cNvSpPr>
      </xdr:nvSpPr>
      <xdr:spPr bwMode="auto">
        <a:xfrm>
          <a:off x="6191250" y="59055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32</xdr:row>
      <xdr:rowOff>76200</xdr:rowOff>
    </xdr:from>
    <xdr:to>
      <xdr:col>8</xdr:col>
      <xdr:colOff>228600</xdr:colOff>
      <xdr:row>32</xdr:row>
      <xdr:rowOff>219075</xdr:rowOff>
    </xdr:to>
    <xdr:sp macro="" textlink="">
      <xdr:nvSpPr>
        <xdr:cNvPr id="148" name="Rectangle 771"/>
        <xdr:cNvSpPr>
          <a:spLocks noChangeArrowheads="1"/>
        </xdr:cNvSpPr>
      </xdr:nvSpPr>
      <xdr:spPr bwMode="auto">
        <a:xfrm>
          <a:off x="6191250" y="60674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34</xdr:row>
      <xdr:rowOff>76200</xdr:rowOff>
    </xdr:from>
    <xdr:to>
      <xdr:col>8</xdr:col>
      <xdr:colOff>228600</xdr:colOff>
      <xdr:row>34</xdr:row>
      <xdr:rowOff>219075</xdr:rowOff>
    </xdr:to>
    <xdr:sp macro="" textlink="">
      <xdr:nvSpPr>
        <xdr:cNvPr id="149" name="Rectangle 772"/>
        <xdr:cNvSpPr>
          <a:spLocks noChangeArrowheads="1"/>
        </xdr:cNvSpPr>
      </xdr:nvSpPr>
      <xdr:spPr bwMode="auto">
        <a:xfrm>
          <a:off x="6191250" y="63912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35</xdr:row>
      <xdr:rowOff>76200</xdr:rowOff>
    </xdr:from>
    <xdr:to>
      <xdr:col>8</xdr:col>
      <xdr:colOff>228600</xdr:colOff>
      <xdr:row>35</xdr:row>
      <xdr:rowOff>219075</xdr:rowOff>
    </xdr:to>
    <xdr:sp macro="" textlink="">
      <xdr:nvSpPr>
        <xdr:cNvPr id="150" name="Rectangle 773"/>
        <xdr:cNvSpPr>
          <a:spLocks noChangeArrowheads="1"/>
        </xdr:cNvSpPr>
      </xdr:nvSpPr>
      <xdr:spPr bwMode="auto">
        <a:xfrm>
          <a:off x="6191250" y="655320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37</xdr:row>
      <xdr:rowOff>76200</xdr:rowOff>
    </xdr:from>
    <xdr:to>
      <xdr:col>8</xdr:col>
      <xdr:colOff>228600</xdr:colOff>
      <xdr:row>37</xdr:row>
      <xdr:rowOff>219075</xdr:rowOff>
    </xdr:to>
    <xdr:sp macro="" textlink="">
      <xdr:nvSpPr>
        <xdr:cNvPr id="151" name="Rectangle 774"/>
        <xdr:cNvSpPr>
          <a:spLocks noChangeArrowheads="1"/>
        </xdr:cNvSpPr>
      </xdr:nvSpPr>
      <xdr:spPr bwMode="auto">
        <a:xfrm>
          <a:off x="6191250" y="68770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38</xdr:row>
      <xdr:rowOff>76200</xdr:rowOff>
    </xdr:from>
    <xdr:to>
      <xdr:col>8</xdr:col>
      <xdr:colOff>228600</xdr:colOff>
      <xdr:row>38</xdr:row>
      <xdr:rowOff>219075</xdr:rowOff>
    </xdr:to>
    <xdr:sp macro="" textlink="">
      <xdr:nvSpPr>
        <xdr:cNvPr id="152" name="Rectangle 775"/>
        <xdr:cNvSpPr>
          <a:spLocks noChangeArrowheads="1"/>
        </xdr:cNvSpPr>
      </xdr:nvSpPr>
      <xdr:spPr bwMode="auto">
        <a:xfrm>
          <a:off x="6191250" y="703897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40</xdr:row>
      <xdr:rowOff>76200</xdr:rowOff>
    </xdr:from>
    <xdr:to>
      <xdr:col>8</xdr:col>
      <xdr:colOff>228600</xdr:colOff>
      <xdr:row>40</xdr:row>
      <xdr:rowOff>219075</xdr:rowOff>
    </xdr:to>
    <xdr:sp macro="" textlink="">
      <xdr:nvSpPr>
        <xdr:cNvPr id="153" name="Rectangle 776"/>
        <xdr:cNvSpPr>
          <a:spLocks noChangeArrowheads="1"/>
        </xdr:cNvSpPr>
      </xdr:nvSpPr>
      <xdr:spPr bwMode="auto">
        <a:xfrm>
          <a:off x="6191250" y="7362825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41</xdr:row>
      <xdr:rowOff>76200</xdr:rowOff>
    </xdr:from>
    <xdr:to>
      <xdr:col>8</xdr:col>
      <xdr:colOff>228600</xdr:colOff>
      <xdr:row>41</xdr:row>
      <xdr:rowOff>219075</xdr:rowOff>
    </xdr:to>
    <xdr:sp macro="" textlink="">
      <xdr:nvSpPr>
        <xdr:cNvPr id="154" name="Rectangle 777"/>
        <xdr:cNvSpPr>
          <a:spLocks noChangeArrowheads="1"/>
        </xdr:cNvSpPr>
      </xdr:nvSpPr>
      <xdr:spPr bwMode="auto">
        <a:xfrm>
          <a:off x="6191250" y="7524750"/>
          <a:ext cx="13335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16</xdr:row>
      <xdr:rowOff>85725</xdr:rowOff>
    </xdr:from>
    <xdr:to>
      <xdr:col>3</xdr:col>
      <xdr:colOff>200025</xdr:colOff>
      <xdr:row>16</xdr:row>
      <xdr:rowOff>228600</xdr:rowOff>
    </xdr:to>
    <xdr:sp macro="" textlink="">
      <xdr:nvSpPr>
        <xdr:cNvPr id="155" name="Rectangle 779"/>
        <xdr:cNvSpPr>
          <a:spLocks noChangeArrowheads="1"/>
        </xdr:cNvSpPr>
      </xdr:nvSpPr>
      <xdr:spPr bwMode="auto">
        <a:xfrm>
          <a:off x="2352675" y="3486150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19</xdr:row>
      <xdr:rowOff>85725</xdr:rowOff>
    </xdr:from>
    <xdr:to>
      <xdr:col>3</xdr:col>
      <xdr:colOff>200025</xdr:colOff>
      <xdr:row>19</xdr:row>
      <xdr:rowOff>228600</xdr:rowOff>
    </xdr:to>
    <xdr:sp macro="" textlink="">
      <xdr:nvSpPr>
        <xdr:cNvPr id="156" name="Rectangle 780"/>
        <xdr:cNvSpPr>
          <a:spLocks noChangeArrowheads="1"/>
        </xdr:cNvSpPr>
      </xdr:nvSpPr>
      <xdr:spPr bwMode="auto">
        <a:xfrm>
          <a:off x="2352675" y="3971925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22</xdr:row>
      <xdr:rowOff>85725</xdr:rowOff>
    </xdr:from>
    <xdr:to>
      <xdr:col>3</xdr:col>
      <xdr:colOff>200025</xdr:colOff>
      <xdr:row>22</xdr:row>
      <xdr:rowOff>228600</xdr:rowOff>
    </xdr:to>
    <xdr:sp macro="" textlink="">
      <xdr:nvSpPr>
        <xdr:cNvPr id="157" name="Rectangle 781"/>
        <xdr:cNvSpPr>
          <a:spLocks noChangeArrowheads="1"/>
        </xdr:cNvSpPr>
      </xdr:nvSpPr>
      <xdr:spPr bwMode="auto">
        <a:xfrm>
          <a:off x="2352675" y="4457700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85725</xdr:rowOff>
    </xdr:from>
    <xdr:to>
      <xdr:col>3</xdr:col>
      <xdr:colOff>200025</xdr:colOff>
      <xdr:row>25</xdr:row>
      <xdr:rowOff>228600</xdr:rowOff>
    </xdr:to>
    <xdr:sp macro="" textlink="">
      <xdr:nvSpPr>
        <xdr:cNvPr id="158" name="Rectangle 782"/>
        <xdr:cNvSpPr>
          <a:spLocks noChangeArrowheads="1"/>
        </xdr:cNvSpPr>
      </xdr:nvSpPr>
      <xdr:spPr bwMode="auto">
        <a:xfrm>
          <a:off x="2352675" y="4943475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28</xdr:row>
      <xdr:rowOff>85725</xdr:rowOff>
    </xdr:from>
    <xdr:to>
      <xdr:col>3</xdr:col>
      <xdr:colOff>200025</xdr:colOff>
      <xdr:row>28</xdr:row>
      <xdr:rowOff>228600</xdr:rowOff>
    </xdr:to>
    <xdr:sp macro="" textlink="">
      <xdr:nvSpPr>
        <xdr:cNvPr id="159" name="Rectangle 783"/>
        <xdr:cNvSpPr>
          <a:spLocks noChangeArrowheads="1"/>
        </xdr:cNvSpPr>
      </xdr:nvSpPr>
      <xdr:spPr bwMode="auto">
        <a:xfrm>
          <a:off x="2352675" y="5429250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31</xdr:row>
      <xdr:rowOff>85725</xdr:rowOff>
    </xdr:from>
    <xdr:to>
      <xdr:col>3</xdr:col>
      <xdr:colOff>200025</xdr:colOff>
      <xdr:row>31</xdr:row>
      <xdr:rowOff>228600</xdr:rowOff>
    </xdr:to>
    <xdr:sp macro="" textlink="">
      <xdr:nvSpPr>
        <xdr:cNvPr id="160" name="Rectangle 784"/>
        <xdr:cNvSpPr>
          <a:spLocks noChangeArrowheads="1"/>
        </xdr:cNvSpPr>
      </xdr:nvSpPr>
      <xdr:spPr bwMode="auto">
        <a:xfrm>
          <a:off x="2352675" y="5915025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34</xdr:row>
      <xdr:rowOff>85725</xdr:rowOff>
    </xdr:from>
    <xdr:to>
      <xdr:col>3</xdr:col>
      <xdr:colOff>200025</xdr:colOff>
      <xdr:row>34</xdr:row>
      <xdr:rowOff>228600</xdr:rowOff>
    </xdr:to>
    <xdr:sp macro="" textlink="">
      <xdr:nvSpPr>
        <xdr:cNvPr id="161" name="Rectangle 785"/>
        <xdr:cNvSpPr>
          <a:spLocks noChangeArrowheads="1"/>
        </xdr:cNvSpPr>
      </xdr:nvSpPr>
      <xdr:spPr bwMode="auto">
        <a:xfrm>
          <a:off x="2352675" y="6400800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37</xdr:row>
      <xdr:rowOff>85725</xdr:rowOff>
    </xdr:from>
    <xdr:to>
      <xdr:col>3</xdr:col>
      <xdr:colOff>200025</xdr:colOff>
      <xdr:row>37</xdr:row>
      <xdr:rowOff>228600</xdr:rowOff>
    </xdr:to>
    <xdr:sp macro="" textlink="">
      <xdr:nvSpPr>
        <xdr:cNvPr id="162" name="Rectangle 786"/>
        <xdr:cNvSpPr>
          <a:spLocks noChangeArrowheads="1"/>
        </xdr:cNvSpPr>
      </xdr:nvSpPr>
      <xdr:spPr bwMode="auto">
        <a:xfrm>
          <a:off x="2352675" y="6886575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40</xdr:row>
      <xdr:rowOff>85725</xdr:rowOff>
    </xdr:from>
    <xdr:to>
      <xdr:col>3</xdr:col>
      <xdr:colOff>200025</xdr:colOff>
      <xdr:row>40</xdr:row>
      <xdr:rowOff>228600</xdr:rowOff>
    </xdr:to>
    <xdr:sp macro="" textlink="">
      <xdr:nvSpPr>
        <xdr:cNvPr id="163" name="Rectangle 787"/>
        <xdr:cNvSpPr>
          <a:spLocks noChangeArrowheads="1"/>
        </xdr:cNvSpPr>
      </xdr:nvSpPr>
      <xdr:spPr bwMode="auto">
        <a:xfrm>
          <a:off x="2352675" y="7372350"/>
          <a:ext cx="13335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UV_95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UVDATEN/1-%20Liste/1-%20GUV%20-%20Lis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ber\GUVDATEN\INSTITUT\Guv-list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ber\GUVDATEN\GUV-Lis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UVDATEN\TU-Verwaltung\Computerprotokolle\GUV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1"/>
      <sheetName val="GUV_95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2"/>
      <sheetName val="TU-BS Liste"/>
      <sheetName val="Statistik"/>
      <sheetName val="Gebäude-Nr"/>
      <sheetName val="lfd. Jahr"/>
      <sheetName val="Turnus"/>
      <sheetName val="U-Termine"/>
      <sheetName val="PK-Anmeldung"/>
      <sheetName val="--PK-Nutzung--"/>
      <sheetName val="grü Etik. alt"/>
      <sheetName val="grü Etik. neu"/>
      <sheetName val="rote Etik."/>
      <sheetName val="Gefahr durch..."/>
      <sheetName val="3.0 WieP"/>
      <sheetName val="3.1 Wi1E"/>
      <sheetName val="4.0 TurV"/>
      <sheetName val="4.3 Etiket."/>
      <sheetName val="Bandarolen (1)"/>
      <sheetName val="Bandarolen (2)"/>
      <sheetName val="3.0 Kollege "/>
      <sheetName val="D-st-Nr.-Druck -10-"/>
    </sheetNames>
    <sheetDataSet>
      <sheetData sheetId="0" refreshError="1"/>
      <sheetData sheetId="1">
        <row r="6">
          <cell r="A6" t="str">
            <v>5678-000</v>
          </cell>
          <cell r="B6" t="str">
            <v>Verwaltung</v>
          </cell>
          <cell r="C6" t="str">
            <v>Präsidium der TU-BS</v>
          </cell>
          <cell r="F6" t="str">
            <v>Herrn</v>
          </cell>
          <cell r="G6" t="str">
            <v>Jens Faber</v>
          </cell>
          <cell r="H6" t="str">
            <v>4112; 4116;</v>
          </cell>
          <cell r="I6">
            <v>0</v>
          </cell>
          <cell r="K6">
            <v>33573</v>
          </cell>
          <cell r="L6" t="str">
            <v>10:00</v>
          </cell>
          <cell r="O6" t="str">
            <v>Büro und Küche</v>
          </cell>
          <cell r="P6">
            <v>24</v>
          </cell>
          <cell r="Q6">
            <v>32</v>
          </cell>
          <cell r="R6">
            <v>41946</v>
          </cell>
          <cell r="S6">
            <v>32</v>
          </cell>
          <cell r="U6">
            <v>42947</v>
          </cell>
          <cell r="V6" t="str">
            <v>Jens Faber</v>
          </cell>
          <cell r="W6" t="str">
            <v>siehe 5.0 &gt;</v>
          </cell>
          <cell r="X6" t="str">
            <v/>
          </cell>
          <cell r="Z6" t="str">
            <v/>
          </cell>
          <cell r="AA6" t="str">
            <v>i. O.</v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H6" t="str">
            <v/>
          </cell>
          <cell r="AN6" t="str">
            <v/>
          </cell>
          <cell r="AP6" t="str">
            <v/>
          </cell>
          <cell r="AQ6" t="str">
            <v/>
          </cell>
          <cell r="AS6" t="str">
            <v>Verwaltung</v>
          </cell>
          <cell r="AU6" t="str">
            <v/>
          </cell>
          <cell r="AV6" t="str">
            <v/>
          </cell>
          <cell r="AW6" t="str">
            <v/>
          </cell>
          <cell r="AZ6" t="str">
            <v/>
          </cell>
          <cell r="BA6" t="str">
            <v>ja</v>
          </cell>
          <cell r="BC6" t="str">
            <v>29.10.2014; 02.11.04; 16.08.04; 21.02.2002</v>
          </cell>
          <cell r="BG6">
            <v>59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 t="str">
            <v>--</v>
          </cell>
          <cell r="BM6">
            <v>1</v>
          </cell>
          <cell r="BN6">
            <v>1.6388888888888888</v>
          </cell>
          <cell r="BV6" t="str">
            <v>Jens Faber</v>
          </cell>
          <cell r="BX6" t="str">
            <v/>
          </cell>
          <cell r="BY6" t="str">
            <v/>
          </cell>
          <cell r="CE6" t="str">
            <v xml:space="preserve"> </v>
          </cell>
          <cell r="CF6">
            <v>59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 t="str">
            <v/>
          </cell>
          <cell r="CL6" t="str">
            <v/>
          </cell>
          <cell r="CM6" t="str">
            <v/>
          </cell>
          <cell r="CN6" t="str">
            <v/>
          </cell>
          <cell r="CP6" t="str">
            <v>Jens Faber</v>
          </cell>
          <cell r="CQ6" t="str">
            <v>ergänzen</v>
          </cell>
          <cell r="CR6" t="str">
            <v/>
          </cell>
          <cell r="CS6" t="str">
            <v/>
          </cell>
          <cell r="CT6" t="str">
            <v/>
          </cell>
          <cell r="CU6">
            <v>32</v>
          </cell>
          <cell r="CV6">
            <v>32</v>
          </cell>
          <cell r="CW6">
            <v>8</v>
          </cell>
          <cell r="CY6">
            <v>59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41946</v>
          </cell>
          <cell r="DE6">
            <v>42947</v>
          </cell>
          <cell r="DF6">
            <v>32</v>
          </cell>
          <cell r="DG6">
            <v>32</v>
          </cell>
          <cell r="DH6">
            <v>0</v>
          </cell>
          <cell r="DJ6">
            <v>1</v>
          </cell>
          <cell r="DK6" t="str">
            <v/>
          </cell>
          <cell r="DL6" t="str">
            <v/>
          </cell>
          <cell r="DN6" t="str">
            <v/>
          </cell>
          <cell r="DO6" t="str">
            <v/>
          </cell>
          <cell r="DP6" t="str">
            <v/>
          </cell>
          <cell r="DQ6" t="str">
            <v/>
          </cell>
          <cell r="DR6" t="str">
            <v/>
          </cell>
          <cell r="DS6" t="str">
            <v/>
          </cell>
          <cell r="DT6" t="str">
            <v/>
          </cell>
          <cell r="DV6" t="str">
            <v/>
          </cell>
          <cell r="DW6" t="str">
            <v/>
          </cell>
          <cell r="DY6" t="str">
            <v/>
          </cell>
          <cell r="DZ6" t="str">
            <v>d</v>
          </cell>
        </row>
        <row r="7">
          <cell r="A7" t="str">
            <v>5678-001</v>
          </cell>
          <cell r="B7" t="str">
            <v>Verwaltung</v>
          </cell>
          <cell r="C7" t="str">
            <v>Geschäftsstelle des Präsidiums</v>
          </cell>
          <cell r="D7" t="str">
            <v>Abteilung</v>
          </cell>
          <cell r="E7" t="str">
            <v>incl. Landeshochschulkonferenz (LHK), Familienbüro (Pockelsstr. 11, EG)</v>
          </cell>
          <cell r="F7" t="str">
            <v>Herrn</v>
          </cell>
          <cell r="G7" t="str">
            <v>Jens Faber</v>
          </cell>
          <cell r="H7" t="str">
            <v>4100; 4101</v>
          </cell>
          <cell r="I7">
            <v>0</v>
          </cell>
          <cell r="K7">
            <v>33573</v>
          </cell>
          <cell r="L7" t="str">
            <v>10:00</v>
          </cell>
          <cell r="O7" t="str">
            <v xml:space="preserve">Büro </v>
          </cell>
          <cell r="P7">
            <v>24</v>
          </cell>
          <cell r="Q7">
            <v>32</v>
          </cell>
          <cell r="R7">
            <v>41946</v>
          </cell>
          <cell r="S7">
            <v>32</v>
          </cell>
          <cell r="U7">
            <v>42947</v>
          </cell>
          <cell r="V7" t="str">
            <v>Jens Faber</v>
          </cell>
          <cell r="W7" t="str">
            <v>siehe 5.0 &gt;</v>
          </cell>
          <cell r="X7" t="str">
            <v/>
          </cell>
          <cell r="Z7" t="str">
            <v/>
          </cell>
          <cell r="AA7" t="str">
            <v>i. O.</v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H7" t="str">
            <v/>
          </cell>
          <cell r="AN7" t="str">
            <v/>
          </cell>
          <cell r="AP7" t="str">
            <v/>
          </cell>
          <cell r="AQ7" t="str">
            <v/>
          </cell>
          <cell r="AS7" t="str">
            <v>Verwaltung</v>
          </cell>
          <cell r="AU7" t="str">
            <v/>
          </cell>
          <cell r="AV7" t="str">
            <v/>
          </cell>
          <cell r="AW7" t="str">
            <v/>
          </cell>
          <cell r="AZ7" t="str">
            <v/>
          </cell>
          <cell r="BA7" t="str">
            <v>ja</v>
          </cell>
          <cell r="BC7" t="str">
            <v>krämer</v>
          </cell>
          <cell r="BD7" t="str">
            <v>ohne Protokolle aus 2006</v>
          </cell>
          <cell r="BG7">
            <v>16</v>
          </cell>
          <cell r="BH7">
            <v>1</v>
          </cell>
          <cell r="BI7">
            <v>0</v>
          </cell>
          <cell r="BJ7">
            <v>0</v>
          </cell>
          <cell r="BK7">
            <v>0</v>
          </cell>
          <cell r="BL7" t="str">
            <v>--</v>
          </cell>
          <cell r="BM7">
            <v>1</v>
          </cell>
          <cell r="BN7">
            <v>0.44444444444444442</v>
          </cell>
          <cell r="BV7" t="str">
            <v>Jens Faber</v>
          </cell>
          <cell r="BX7" t="str">
            <v/>
          </cell>
          <cell r="BY7" t="str">
            <v/>
          </cell>
          <cell r="CF7">
            <v>16</v>
          </cell>
          <cell r="CG7">
            <v>1</v>
          </cell>
          <cell r="CH7">
            <v>0</v>
          </cell>
          <cell r="CI7">
            <v>0</v>
          </cell>
          <cell r="CJ7">
            <v>0</v>
          </cell>
          <cell r="CK7" t="str">
            <v/>
          </cell>
          <cell r="CL7" t="str">
            <v/>
          </cell>
          <cell r="CM7" t="str">
            <v/>
          </cell>
          <cell r="CN7" t="str">
            <v/>
          </cell>
          <cell r="CP7" t="str">
            <v>Jens Faber</v>
          </cell>
          <cell r="CQ7" t="str">
            <v>ergänzen</v>
          </cell>
          <cell r="CR7" t="str">
            <v/>
          </cell>
          <cell r="CS7" t="str">
            <v/>
          </cell>
          <cell r="CT7" t="str">
            <v/>
          </cell>
          <cell r="CU7">
            <v>32</v>
          </cell>
          <cell r="CV7">
            <v>32</v>
          </cell>
          <cell r="CW7">
            <v>8</v>
          </cell>
          <cell r="CY7">
            <v>16</v>
          </cell>
          <cell r="CZ7">
            <v>1</v>
          </cell>
          <cell r="DA7">
            <v>0</v>
          </cell>
          <cell r="DB7">
            <v>0</v>
          </cell>
          <cell r="DC7">
            <v>0</v>
          </cell>
          <cell r="DD7">
            <v>41946</v>
          </cell>
          <cell r="DE7">
            <v>42947</v>
          </cell>
          <cell r="DF7">
            <v>32</v>
          </cell>
          <cell r="DG7">
            <v>32</v>
          </cell>
          <cell r="DH7">
            <v>0</v>
          </cell>
          <cell r="DI7" t="str">
            <v/>
          </cell>
          <cell r="DJ7">
            <v>1</v>
          </cell>
          <cell r="DK7" t="str">
            <v/>
          </cell>
          <cell r="DL7" t="str">
            <v/>
          </cell>
          <cell r="DN7" t="str">
            <v/>
          </cell>
          <cell r="DO7" t="str">
            <v/>
          </cell>
          <cell r="DP7" t="str">
            <v/>
          </cell>
          <cell r="DQ7" t="str">
            <v/>
          </cell>
          <cell r="DR7" t="str">
            <v/>
          </cell>
          <cell r="DS7" t="str">
            <v/>
          </cell>
          <cell r="DT7" t="str">
            <v/>
          </cell>
          <cell r="DV7" t="str">
            <v/>
          </cell>
          <cell r="DW7" t="str">
            <v/>
          </cell>
          <cell r="DY7" t="str">
            <v/>
          </cell>
          <cell r="DZ7" t="str">
            <v>d</v>
          </cell>
        </row>
        <row r="8">
          <cell r="A8" t="str">
            <v>5678-002</v>
          </cell>
          <cell r="B8" t="str">
            <v>Verwaltung</v>
          </cell>
          <cell r="C8" t="str">
            <v>Geschäftsstelle des Präsidiums</v>
          </cell>
          <cell r="D8" t="str">
            <v>Abteilung</v>
          </cell>
          <cell r="E8" t="str">
            <v>Fahrerservice</v>
          </cell>
          <cell r="F8" t="str">
            <v>Herrn</v>
          </cell>
          <cell r="G8" t="str">
            <v>Jens Faber</v>
          </cell>
          <cell r="H8" t="str">
            <v>4110; 4112; - 0171-3026956</v>
          </cell>
          <cell r="I8">
            <v>0</v>
          </cell>
          <cell r="K8">
            <v>33573</v>
          </cell>
          <cell r="L8" t="str">
            <v>10:00</v>
          </cell>
          <cell r="O8" t="str">
            <v xml:space="preserve">Garage </v>
          </cell>
          <cell r="P8">
            <v>12</v>
          </cell>
          <cell r="Q8">
            <v>16</v>
          </cell>
          <cell r="R8">
            <v>40560</v>
          </cell>
          <cell r="S8">
            <v>16</v>
          </cell>
          <cell r="T8">
            <v>61</v>
          </cell>
          <cell r="U8">
            <v>42429</v>
          </cell>
          <cell r="V8" t="str">
            <v>Jens Faber</v>
          </cell>
          <cell r="W8" t="str">
            <v>siehe 5.0 &gt;</v>
          </cell>
          <cell r="X8" t="str">
            <v/>
          </cell>
          <cell r="Z8" t="str">
            <v/>
          </cell>
          <cell r="AA8" t="str">
            <v>i. O.</v>
          </cell>
          <cell r="AB8" t="str">
            <v/>
          </cell>
          <cell r="AC8" t="str">
            <v>Termin !</v>
          </cell>
          <cell r="AD8" t="str">
            <v/>
          </cell>
          <cell r="AE8" t="str">
            <v/>
          </cell>
          <cell r="AF8" t="str">
            <v/>
          </cell>
          <cell r="AH8" t="str">
            <v/>
          </cell>
          <cell r="AJ8">
            <v>36038</v>
          </cell>
          <cell r="AN8" t="str">
            <v/>
          </cell>
          <cell r="AP8" t="str">
            <v/>
          </cell>
          <cell r="AQ8" t="str">
            <v/>
          </cell>
          <cell r="AS8" t="str">
            <v>Verwaltung</v>
          </cell>
          <cell r="AU8" t="str">
            <v/>
          </cell>
          <cell r="AV8" t="str">
            <v/>
          </cell>
          <cell r="AW8" t="str">
            <v/>
          </cell>
          <cell r="AZ8" t="str">
            <v/>
          </cell>
          <cell r="BA8" t="str">
            <v>ja</v>
          </cell>
          <cell r="BC8" t="str">
            <v>21.08.2012; 27.08.2008; 26.09.05; 04.08.05; 13.02.04; 14.10.2002</v>
          </cell>
          <cell r="BG8">
            <v>9</v>
          </cell>
          <cell r="BH8">
            <v>3</v>
          </cell>
          <cell r="BI8">
            <v>0</v>
          </cell>
          <cell r="BJ8">
            <v>0</v>
          </cell>
          <cell r="BK8">
            <v>0</v>
          </cell>
          <cell r="BL8" t="str">
            <v>--</v>
          </cell>
          <cell r="BM8">
            <v>1</v>
          </cell>
          <cell r="BN8">
            <v>0.25</v>
          </cell>
          <cell r="BV8" t="str">
            <v>Jens Faber</v>
          </cell>
          <cell r="BX8" t="str">
            <v/>
          </cell>
          <cell r="BY8" t="str">
            <v/>
          </cell>
          <cell r="CF8">
            <v>8</v>
          </cell>
          <cell r="CG8">
            <v>3</v>
          </cell>
          <cell r="CH8">
            <v>0</v>
          </cell>
          <cell r="CI8">
            <v>0</v>
          </cell>
          <cell r="CJ8">
            <v>0</v>
          </cell>
          <cell r="CK8" t="str">
            <v/>
          </cell>
          <cell r="CL8" t="str">
            <v/>
          </cell>
          <cell r="CM8" t="str">
            <v/>
          </cell>
          <cell r="CN8" t="str">
            <v/>
          </cell>
          <cell r="CP8" t="str">
            <v>Jens Faber</v>
          </cell>
          <cell r="CQ8">
            <v>36038</v>
          </cell>
          <cell r="CR8">
            <v>4</v>
          </cell>
          <cell r="CS8">
            <v>12</v>
          </cell>
          <cell r="CT8">
            <v>16</v>
          </cell>
          <cell r="CU8" t="str">
            <v/>
          </cell>
          <cell r="CV8" t="str">
            <v/>
          </cell>
          <cell r="CW8" t="str">
            <v/>
          </cell>
          <cell r="CY8">
            <v>9</v>
          </cell>
          <cell r="CZ8">
            <v>3</v>
          </cell>
          <cell r="DA8">
            <v>0</v>
          </cell>
          <cell r="DB8">
            <v>0</v>
          </cell>
          <cell r="DC8">
            <v>0</v>
          </cell>
          <cell r="DD8">
            <v>40560</v>
          </cell>
          <cell r="DE8">
            <v>42429</v>
          </cell>
          <cell r="DF8">
            <v>16</v>
          </cell>
          <cell r="DG8">
            <v>16</v>
          </cell>
          <cell r="DH8">
            <v>61</v>
          </cell>
          <cell r="DI8">
            <v>1</v>
          </cell>
          <cell r="DJ8">
            <v>1</v>
          </cell>
          <cell r="DK8" t="str">
            <v/>
          </cell>
          <cell r="DL8" t="str">
            <v/>
          </cell>
          <cell r="DN8" t="str">
            <v/>
          </cell>
          <cell r="DO8" t="str">
            <v/>
          </cell>
          <cell r="DP8" t="str">
            <v/>
          </cell>
          <cell r="DQ8" t="str">
            <v/>
          </cell>
          <cell r="DR8" t="str">
            <v/>
          </cell>
          <cell r="DS8">
            <v>9</v>
          </cell>
          <cell r="DT8">
            <v>9</v>
          </cell>
          <cell r="DV8" t="str">
            <v/>
          </cell>
          <cell r="DW8" t="str">
            <v/>
          </cell>
          <cell r="DY8" t="str">
            <v/>
          </cell>
          <cell r="DZ8" t="str">
            <v>d</v>
          </cell>
        </row>
        <row r="9">
          <cell r="A9" t="str">
            <v>5678-003</v>
          </cell>
          <cell r="B9" t="str">
            <v>Verwaltung</v>
          </cell>
          <cell r="C9" t="str">
            <v>Stabstelle für Presse u. Kommunikation</v>
          </cell>
          <cell r="E9" t="str">
            <v>Großraumbüro u. Internetbeauftragter u. Assistenz</v>
          </cell>
          <cell r="F9" t="str">
            <v>Herrn</v>
          </cell>
          <cell r="G9" t="str">
            <v>Jens Faber</v>
          </cell>
          <cell r="H9" t="str">
            <v>4122; 4124; 4123; 2244;</v>
          </cell>
          <cell r="I9">
            <v>0</v>
          </cell>
          <cell r="K9">
            <v>33573</v>
          </cell>
          <cell r="L9" t="str">
            <v>10:00</v>
          </cell>
          <cell r="O9" t="str">
            <v xml:space="preserve">Büro </v>
          </cell>
          <cell r="P9">
            <v>24</v>
          </cell>
          <cell r="Q9">
            <v>32</v>
          </cell>
          <cell r="R9">
            <v>42076</v>
          </cell>
          <cell r="S9">
            <v>32</v>
          </cell>
          <cell r="U9">
            <v>43069</v>
          </cell>
          <cell r="V9" t="str">
            <v>Jens Faber</v>
          </cell>
          <cell r="W9" t="str">
            <v>siehe 5.0 &gt;</v>
          </cell>
          <cell r="X9" t="str">
            <v/>
          </cell>
          <cell r="Z9" t="str">
            <v/>
          </cell>
          <cell r="AA9" t="str">
            <v>i. O.</v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H9" t="str">
            <v/>
          </cell>
          <cell r="AJ9">
            <v>35276</v>
          </cell>
          <cell r="AN9" t="str">
            <v/>
          </cell>
          <cell r="AP9" t="str">
            <v/>
          </cell>
          <cell r="AQ9" t="str">
            <v/>
          </cell>
          <cell r="AS9" t="str">
            <v>Verwaltung</v>
          </cell>
          <cell r="AU9" t="str">
            <v/>
          </cell>
          <cell r="AV9" t="str">
            <v/>
          </cell>
          <cell r="AW9" t="str">
            <v/>
          </cell>
          <cell r="AZ9" t="str">
            <v/>
          </cell>
          <cell r="BA9" t="str">
            <v>ja</v>
          </cell>
          <cell r="BC9" t="str">
            <v>12.03.2015; 11.11.04; 20.02.02</v>
          </cell>
          <cell r="BD9" t="str">
            <v>(Pockelsstr. 11, EG)</v>
          </cell>
          <cell r="BG9">
            <v>79</v>
          </cell>
          <cell r="BH9">
            <v>7</v>
          </cell>
          <cell r="BI9">
            <v>1</v>
          </cell>
          <cell r="BJ9">
            <v>0</v>
          </cell>
          <cell r="BK9">
            <v>1.2658227848101267</v>
          </cell>
          <cell r="BL9" t="str">
            <v>--</v>
          </cell>
          <cell r="BN9">
            <v>2.1944444444444446</v>
          </cell>
          <cell r="BV9" t="str">
            <v>Jens Faber</v>
          </cell>
          <cell r="BX9" t="str">
            <v/>
          </cell>
          <cell r="BY9" t="str">
            <v/>
          </cell>
          <cell r="CF9">
            <v>51</v>
          </cell>
          <cell r="CG9">
            <v>8</v>
          </cell>
          <cell r="CH9">
            <v>0</v>
          </cell>
          <cell r="CI9">
            <v>0</v>
          </cell>
          <cell r="CJ9">
            <v>0</v>
          </cell>
          <cell r="CK9" t="str">
            <v/>
          </cell>
          <cell r="CL9" t="str">
            <v/>
          </cell>
          <cell r="CM9" t="str">
            <v/>
          </cell>
          <cell r="CN9" t="str">
            <v/>
          </cell>
          <cell r="CP9" t="str">
            <v>Jens Faber</v>
          </cell>
          <cell r="CQ9">
            <v>35276</v>
          </cell>
          <cell r="CR9" t="str">
            <v/>
          </cell>
          <cell r="CS9" t="str">
            <v/>
          </cell>
          <cell r="CT9" t="str">
            <v/>
          </cell>
          <cell r="CU9">
            <v>32</v>
          </cell>
          <cell r="CV9">
            <v>32</v>
          </cell>
          <cell r="CW9">
            <v>8</v>
          </cell>
          <cell r="CY9">
            <v>79</v>
          </cell>
          <cell r="CZ9">
            <v>7</v>
          </cell>
          <cell r="DA9">
            <v>1</v>
          </cell>
          <cell r="DB9">
            <v>0</v>
          </cell>
          <cell r="DC9">
            <v>1.2658227848101267</v>
          </cell>
          <cell r="DD9">
            <v>42076</v>
          </cell>
          <cell r="DE9">
            <v>43069</v>
          </cell>
          <cell r="DF9">
            <v>32</v>
          </cell>
          <cell r="DG9">
            <v>32</v>
          </cell>
          <cell r="DH9">
            <v>0</v>
          </cell>
          <cell r="DJ9" t="str">
            <v/>
          </cell>
          <cell r="DK9" t="str">
            <v/>
          </cell>
          <cell r="DL9" t="str">
            <v/>
          </cell>
          <cell r="DN9" t="str">
            <v/>
          </cell>
          <cell r="DO9" t="str">
            <v/>
          </cell>
          <cell r="DP9" t="str">
            <v/>
          </cell>
          <cell r="DQ9" t="str">
            <v/>
          </cell>
          <cell r="DR9" t="str">
            <v/>
          </cell>
          <cell r="DS9" t="str">
            <v/>
          </cell>
          <cell r="DT9" t="str">
            <v/>
          </cell>
          <cell r="DV9" t="str">
            <v/>
          </cell>
          <cell r="DW9" t="str">
            <v/>
          </cell>
          <cell r="DY9" t="str">
            <v/>
          </cell>
          <cell r="DZ9" t="str">
            <v>d</v>
          </cell>
        </row>
        <row r="10">
          <cell r="A10" t="str">
            <v>5678-004</v>
          </cell>
          <cell r="B10" t="str">
            <v>Verwaltung</v>
          </cell>
          <cell r="C10" t="str">
            <v xml:space="preserve">Haus der Wissenschaft </v>
          </cell>
          <cell r="E10" t="str">
            <v>(Pockelsstr. 11, 1.OG)</v>
          </cell>
          <cell r="F10" t="str">
            <v>Herrn</v>
          </cell>
          <cell r="G10" t="str">
            <v>Jens Faber</v>
          </cell>
          <cell r="H10" t="str">
            <v>4107; 4114</v>
          </cell>
          <cell r="I10">
            <v>0</v>
          </cell>
          <cell r="K10">
            <v>33573</v>
          </cell>
          <cell r="L10" t="str">
            <v>10:00</v>
          </cell>
          <cell r="O10" t="str">
            <v xml:space="preserve">Büro </v>
          </cell>
          <cell r="P10">
            <v>24</v>
          </cell>
          <cell r="Q10">
            <v>32</v>
          </cell>
          <cell r="R10">
            <v>42076</v>
          </cell>
          <cell r="S10">
            <v>32</v>
          </cell>
          <cell r="U10">
            <v>43069</v>
          </cell>
          <cell r="V10" t="str">
            <v>Jens Faber</v>
          </cell>
          <cell r="W10" t="str">
            <v>siehe 5.0 &gt;</v>
          </cell>
          <cell r="X10" t="str">
            <v/>
          </cell>
          <cell r="Z10" t="str">
            <v/>
          </cell>
          <cell r="AA10" t="str">
            <v>i. O.</v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H10" t="str">
            <v/>
          </cell>
          <cell r="AJ10">
            <v>35276</v>
          </cell>
          <cell r="AN10" t="str">
            <v/>
          </cell>
          <cell r="AP10" t="str">
            <v/>
          </cell>
          <cell r="AQ10" t="str">
            <v/>
          </cell>
          <cell r="AS10" t="str">
            <v>Verwaltung</v>
          </cell>
          <cell r="AU10" t="str">
            <v/>
          </cell>
          <cell r="AV10" t="str">
            <v/>
          </cell>
          <cell r="AW10" t="str">
            <v/>
          </cell>
          <cell r="AZ10" t="str">
            <v/>
          </cell>
          <cell r="BA10" t="str">
            <v>ja</v>
          </cell>
          <cell r="BC10" t="str">
            <v>11.11.04; 20.02.02</v>
          </cell>
          <cell r="BD10" t="str">
            <v>(Pockelsstr. 11, 1.OG)</v>
          </cell>
          <cell r="BG10">
            <v>17</v>
          </cell>
          <cell r="BH10">
            <v>3</v>
          </cell>
          <cell r="BI10">
            <v>0</v>
          </cell>
          <cell r="BJ10">
            <v>0</v>
          </cell>
          <cell r="BK10">
            <v>0</v>
          </cell>
          <cell r="BL10" t="str">
            <v>--</v>
          </cell>
          <cell r="BN10">
            <v>0.47222222222222221</v>
          </cell>
          <cell r="BV10" t="str">
            <v>Jens Faber</v>
          </cell>
          <cell r="BX10" t="str">
            <v/>
          </cell>
          <cell r="BY10" t="str">
            <v/>
          </cell>
          <cell r="CF10">
            <v>51</v>
          </cell>
          <cell r="CG10">
            <v>8</v>
          </cell>
          <cell r="CH10">
            <v>0</v>
          </cell>
          <cell r="CI10">
            <v>0</v>
          </cell>
          <cell r="CJ10">
            <v>0</v>
          </cell>
          <cell r="CK10" t="str">
            <v/>
          </cell>
          <cell r="CL10" t="str">
            <v/>
          </cell>
          <cell r="CM10" t="str">
            <v/>
          </cell>
          <cell r="CN10" t="str">
            <v/>
          </cell>
          <cell r="CP10" t="str">
            <v>Jens Faber</v>
          </cell>
          <cell r="CQ10">
            <v>35276</v>
          </cell>
          <cell r="CR10" t="str">
            <v/>
          </cell>
          <cell r="CS10" t="str">
            <v/>
          </cell>
          <cell r="CT10" t="str">
            <v/>
          </cell>
          <cell r="CU10">
            <v>32</v>
          </cell>
          <cell r="CV10">
            <v>32</v>
          </cell>
          <cell r="CW10">
            <v>8</v>
          </cell>
          <cell r="CY10">
            <v>17</v>
          </cell>
          <cell r="CZ10">
            <v>3</v>
          </cell>
          <cell r="DA10">
            <v>0</v>
          </cell>
          <cell r="DB10">
            <v>0</v>
          </cell>
          <cell r="DC10">
            <v>0</v>
          </cell>
          <cell r="DD10">
            <v>42076</v>
          </cell>
          <cell r="DE10">
            <v>43069</v>
          </cell>
          <cell r="DF10">
            <v>32</v>
          </cell>
          <cell r="DG10">
            <v>32</v>
          </cell>
          <cell r="DH10">
            <v>0</v>
          </cell>
          <cell r="DJ10" t="str">
            <v/>
          </cell>
          <cell r="DK10" t="str">
            <v/>
          </cell>
          <cell r="DL10" t="str">
            <v/>
          </cell>
          <cell r="DN10" t="str">
            <v/>
          </cell>
          <cell r="DO10" t="str">
            <v/>
          </cell>
          <cell r="DP10" t="str">
            <v/>
          </cell>
          <cell r="DQ10" t="str">
            <v/>
          </cell>
          <cell r="DR10" t="str">
            <v/>
          </cell>
          <cell r="DS10" t="str">
            <v/>
          </cell>
          <cell r="DT10" t="str">
            <v/>
          </cell>
          <cell r="DV10" t="str">
            <v/>
          </cell>
          <cell r="DW10" t="str">
            <v/>
          </cell>
          <cell r="DY10" t="str">
            <v/>
          </cell>
          <cell r="DZ10" t="str">
            <v>d</v>
          </cell>
        </row>
        <row r="11">
          <cell r="A11" t="str">
            <v>5678-005</v>
          </cell>
          <cell r="B11" t="str">
            <v>Verwaltung</v>
          </cell>
          <cell r="C11" t="str">
            <v>EU-Hochschulbüro</v>
          </cell>
          <cell r="F11" t="str">
            <v>Herrn</v>
          </cell>
          <cell r="G11" t="str">
            <v>Jens Faber</v>
          </cell>
          <cell r="H11">
            <v>4271</v>
          </cell>
          <cell r="I11">
            <v>0</v>
          </cell>
          <cell r="K11">
            <v>33573</v>
          </cell>
          <cell r="L11" t="str">
            <v>10:00</v>
          </cell>
          <cell r="O11" t="str">
            <v xml:space="preserve">Büro </v>
          </cell>
          <cell r="P11">
            <v>24</v>
          </cell>
          <cell r="Q11">
            <v>32</v>
          </cell>
          <cell r="R11">
            <v>41848</v>
          </cell>
          <cell r="S11">
            <v>32</v>
          </cell>
          <cell r="U11">
            <v>42825</v>
          </cell>
          <cell r="V11" t="str">
            <v>Jens Faber</v>
          </cell>
          <cell r="W11" t="str">
            <v>siehe 5.0 &gt;</v>
          </cell>
          <cell r="X11" t="str">
            <v/>
          </cell>
          <cell r="Z11" t="str">
            <v/>
          </cell>
          <cell r="AA11" t="str">
            <v>i. O.</v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H11" t="str">
            <v/>
          </cell>
          <cell r="AN11" t="str">
            <v/>
          </cell>
          <cell r="AP11" t="str">
            <v/>
          </cell>
          <cell r="AQ11" t="str">
            <v/>
          </cell>
          <cell r="AS11" t="str">
            <v>Verwaltung</v>
          </cell>
          <cell r="AU11" t="str">
            <v/>
          </cell>
          <cell r="AV11" t="str">
            <v/>
          </cell>
          <cell r="AW11" t="str">
            <v/>
          </cell>
          <cell r="AZ11" t="str">
            <v/>
          </cell>
          <cell r="BA11" t="str">
            <v>ja</v>
          </cell>
          <cell r="BC11" t="str">
            <v>28.07.2014; 05.04.06; 21.07.2003</v>
          </cell>
          <cell r="BG11">
            <v>50</v>
          </cell>
          <cell r="BH11">
            <v>3</v>
          </cell>
          <cell r="BI11">
            <v>0</v>
          </cell>
          <cell r="BJ11">
            <v>0</v>
          </cell>
          <cell r="BK11">
            <v>0</v>
          </cell>
          <cell r="BL11" t="str">
            <v>--</v>
          </cell>
          <cell r="BM11">
            <v>1</v>
          </cell>
          <cell r="BN11">
            <v>1.3888888888888888</v>
          </cell>
          <cell r="BV11" t="str">
            <v>Jens Faber</v>
          </cell>
          <cell r="BX11" t="str">
            <v/>
          </cell>
          <cell r="BY11" t="str">
            <v/>
          </cell>
          <cell r="CF11">
            <v>90</v>
          </cell>
          <cell r="CG11">
            <v>5</v>
          </cell>
          <cell r="CH11">
            <v>0</v>
          </cell>
          <cell r="CI11">
            <v>0</v>
          </cell>
          <cell r="CJ11">
            <v>0</v>
          </cell>
          <cell r="CK11" t="str">
            <v/>
          </cell>
          <cell r="CL11" t="str">
            <v/>
          </cell>
          <cell r="CM11" t="str">
            <v/>
          </cell>
          <cell r="CN11" t="str">
            <v/>
          </cell>
          <cell r="CP11" t="str">
            <v>Jens Faber</v>
          </cell>
          <cell r="CQ11" t="str">
            <v>ergänzen</v>
          </cell>
          <cell r="CR11" t="str">
            <v/>
          </cell>
          <cell r="CS11" t="str">
            <v/>
          </cell>
          <cell r="CT11" t="str">
            <v/>
          </cell>
          <cell r="CU11">
            <v>32</v>
          </cell>
          <cell r="CV11">
            <v>32</v>
          </cell>
          <cell r="CW11">
            <v>8</v>
          </cell>
          <cell r="CY11">
            <v>50</v>
          </cell>
          <cell r="CZ11">
            <v>3</v>
          </cell>
          <cell r="DA11">
            <v>0</v>
          </cell>
          <cell r="DB11">
            <v>0</v>
          </cell>
          <cell r="DC11">
            <v>0</v>
          </cell>
          <cell r="DD11">
            <v>41848</v>
          </cell>
          <cell r="DE11">
            <v>42825</v>
          </cell>
          <cell r="DF11">
            <v>32</v>
          </cell>
          <cell r="DG11">
            <v>32</v>
          </cell>
          <cell r="DH11">
            <v>0</v>
          </cell>
          <cell r="DJ11">
            <v>1</v>
          </cell>
          <cell r="DK11" t="str">
            <v/>
          </cell>
          <cell r="DL11" t="str">
            <v/>
          </cell>
          <cell r="DN11" t="str">
            <v/>
          </cell>
          <cell r="DO11" t="str">
            <v/>
          </cell>
          <cell r="DP11" t="str">
            <v/>
          </cell>
          <cell r="DQ11" t="str">
            <v/>
          </cell>
          <cell r="DR11" t="str">
            <v/>
          </cell>
          <cell r="DS11" t="str">
            <v/>
          </cell>
          <cell r="DT11" t="str">
            <v/>
          </cell>
          <cell r="DV11" t="str">
            <v/>
          </cell>
          <cell r="DW11" t="str">
            <v/>
          </cell>
          <cell r="DY11" t="str">
            <v/>
          </cell>
          <cell r="DZ11" t="str">
            <v>d</v>
          </cell>
        </row>
        <row r="12">
          <cell r="A12" t="str">
            <v>5678-006</v>
          </cell>
          <cell r="B12" t="str">
            <v>Verwaltung</v>
          </cell>
          <cell r="C12" t="str">
            <v>Technologie-Transfer-Stelle</v>
          </cell>
          <cell r="F12" t="str">
            <v>Herrn</v>
          </cell>
          <cell r="G12" t="str">
            <v>Jens Faber</v>
          </cell>
          <cell r="H12">
            <v>4260</v>
          </cell>
          <cell r="I12">
            <v>0</v>
          </cell>
          <cell r="K12">
            <v>33573</v>
          </cell>
          <cell r="L12" t="str">
            <v>10:00</v>
          </cell>
          <cell r="O12" t="str">
            <v xml:space="preserve">Büro </v>
          </cell>
          <cell r="P12">
            <v>24</v>
          </cell>
          <cell r="Q12">
            <v>32</v>
          </cell>
          <cell r="R12">
            <v>42136</v>
          </cell>
          <cell r="S12">
            <v>32</v>
          </cell>
          <cell r="U12">
            <v>43131</v>
          </cell>
          <cell r="V12" t="str">
            <v>Jens Faber</v>
          </cell>
          <cell r="W12" t="str">
            <v>siehe 5.0 &gt;</v>
          </cell>
          <cell r="X12" t="str">
            <v/>
          </cell>
          <cell r="Z12" t="str">
            <v/>
          </cell>
          <cell r="AA12" t="str">
            <v>i. O.</v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H12" t="str">
            <v/>
          </cell>
          <cell r="AN12" t="str">
            <v/>
          </cell>
          <cell r="AP12" t="str">
            <v/>
          </cell>
          <cell r="AQ12" t="str">
            <v/>
          </cell>
          <cell r="AS12" t="str">
            <v>Verwaltung</v>
          </cell>
          <cell r="AU12" t="str">
            <v/>
          </cell>
          <cell r="AV12" t="str">
            <v/>
          </cell>
          <cell r="AW12" t="str">
            <v/>
          </cell>
          <cell r="AZ12" t="str">
            <v/>
          </cell>
          <cell r="BA12" t="str">
            <v>ja</v>
          </cell>
          <cell r="BC12" t="str">
            <v>01.02.2012; 03.04.06; 29.07.2003</v>
          </cell>
          <cell r="BG12">
            <v>73</v>
          </cell>
          <cell r="BH12">
            <v>2</v>
          </cell>
          <cell r="BI12">
            <v>0</v>
          </cell>
          <cell r="BJ12">
            <v>0</v>
          </cell>
          <cell r="BK12">
            <v>0</v>
          </cell>
          <cell r="BL12" t="str">
            <v>--</v>
          </cell>
          <cell r="BM12">
            <v>1</v>
          </cell>
          <cell r="BN12">
            <v>2.0277777777777777</v>
          </cell>
          <cell r="BV12" t="str">
            <v>Jens Faber</v>
          </cell>
          <cell r="BX12" t="str">
            <v/>
          </cell>
          <cell r="BY12" t="str">
            <v/>
          </cell>
          <cell r="CF12">
            <v>37</v>
          </cell>
          <cell r="CG12">
            <v>2</v>
          </cell>
          <cell r="CH12">
            <v>0</v>
          </cell>
          <cell r="CI12">
            <v>0</v>
          </cell>
          <cell r="CJ12">
            <v>0</v>
          </cell>
          <cell r="CK12" t="str">
            <v/>
          </cell>
          <cell r="CL12" t="str">
            <v/>
          </cell>
          <cell r="CM12" t="str">
            <v/>
          </cell>
          <cell r="CN12" t="str">
            <v/>
          </cell>
          <cell r="CP12" t="str">
            <v>Jens Faber</v>
          </cell>
          <cell r="CQ12" t="str">
            <v>ergänzen</v>
          </cell>
          <cell r="CR12" t="str">
            <v/>
          </cell>
          <cell r="CS12" t="str">
            <v/>
          </cell>
          <cell r="CT12" t="str">
            <v/>
          </cell>
          <cell r="CU12">
            <v>32</v>
          </cell>
          <cell r="CV12">
            <v>32</v>
          </cell>
          <cell r="CW12">
            <v>8</v>
          </cell>
          <cell r="CY12">
            <v>73</v>
          </cell>
          <cell r="CZ12">
            <v>2</v>
          </cell>
          <cell r="DA12">
            <v>0</v>
          </cell>
          <cell r="DB12">
            <v>0</v>
          </cell>
          <cell r="DC12">
            <v>0</v>
          </cell>
          <cell r="DD12">
            <v>42136</v>
          </cell>
          <cell r="DE12">
            <v>43131</v>
          </cell>
          <cell r="DF12">
            <v>32</v>
          </cell>
          <cell r="DG12">
            <v>32</v>
          </cell>
          <cell r="DH12">
            <v>0</v>
          </cell>
          <cell r="DJ12">
            <v>1</v>
          </cell>
          <cell r="DK12" t="str">
            <v/>
          </cell>
          <cell r="DL12" t="str">
            <v/>
          </cell>
          <cell r="DN12" t="str">
            <v/>
          </cell>
          <cell r="DO12" t="str">
            <v/>
          </cell>
          <cell r="DP12" t="str">
            <v/>
          </cell>
          <cell r="DQ12" t="str">
            <v/>
          </cell>
          <cell r="DR12" t="str">
            <v/>
          </cell>
          <cell r="DS12" t="str">
            <v/>
          </cell>
          <cell r="DT12" t="str">
            <v/>
          </cell>
          <cell r="DV12" t="str">
            <v/>
          </cell>
          <cell r="DW12" t="str">
            <v/>
          </cell>
          <cell r="DY12" t="str">
            <v/>
          </cell>
          <cell r="DZ12" t="str">
            <v>d</v>
          </cell>
        </row>
        <row r="13">
          <cell r="A13" t="str">
            <v>5678-006a</v>
          </cell>
          <cell r="B13" t="str">
            <v>Verwaltung</v>
          </cell>
          <cell r="C13" t="str">
            <v>Technologie-Transfer-Stelle</v>
          </cell>
          <cell r="E13" t="str">
            <v>Existensgründungs-Inkubator (IDINK)</v>
          </cell>
          <cell r="F13" t="str">
            <v>Herrn</v>
          </cell>
          <cell r="G13" t="str">
            <v>Jens Faber</v>
          </cell>
          <cell r="H13">
            <v>4626</v>
          </cell>
          <cell r="I13">
            <v>0</v>
          </cell>
          <cell r="K13">
            <v>33573</v>
          </cell>
          <cell r="L13" t="str">
            <v>10:00</v>
          </cell>
          <cell r="O13" t="str">
            <v xml:space="preserve">Büro </v>
          </cell>
          <cell r="P13">
            <v>24</v>
          </cell>
          <cell r="Q13">
            <v>32</v>
          </cell>
          <cell r="R13">
            <v>42136</v>
          </cell>
          <cell r="S13">
            <v>32</v>
          </cell>
          <cell r="U13">
            <v>43131</v>
          </cell>
          <cell r="V13" t="str">
            <v>Jens Faber</v>
          </cell>
          <cell r="W13" t="str">
            <v>siehe 5.0 &gt;</v>
          </cell>
          <cell r="X13" t="str">
            <v/>
          </cell>
          <cell r="Z13" t="str">
            <v/>
          </cell>
          <cell r="AA13" t="str">
            <v>i. O.</v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H13" t="str">
            <v/>
          </cell>
          <cell r="AN13" t="str">
            <v/>
          </cell>
          <cell r="AP13" t="str">
            <v/>
          </cell>
          <cell r="AQ13" t="str">
            <v/>
          </cell>
          <cell r="AS13" t="str">
            <v>Verwaltung</v>
          </cell>
          <cell r="AU13" t="str">
            <v/>
          </cell>
          <cell r="AV13" t="str">
            <v/>
          </cell>
          <cell r="AW13" t="str">
            <v/>
          </cell>
          <cell r="AZ13" t="str">
            <v/>
          </cell>
          <cell r="BA13" t="str">
            <v>ja</v>
          </cell>
          <cell r="BC13" t="str">
            <v>17.12.2013 Kuntermann, 22.02.2012</v>
          </cell>
          <cell r="BG13">
            <v>71</v>
          </cell>
          <cell r="BH13">
            <v>4</v>
          </cell>
          <cell r="BI13">
            <v>0</v>
          </cell>
          <cell r="BJ13">
            <v>0</v>
          </cell>
          <cell r="BK13">
            <v>0</v>
          </cell>
          <cell r="BL13" t="str">
            <v>--</v>
          </cell>
          <cell r="BM13">
            <v>1</v>
          </cell>
          <cell r="BN13">
            <v>1.9722222222222223</v>
          </cell>
          <cell r="BV13" t="str">
            <v>Jens Faber</v>
          </cell>
          <cell r="BX13" t="str">
            <v/>
          </cell>
          <cell r="BY13" t="str">
            <v/>
          </cell>
          <cell r="CF13">
            <v>37</v>
          </cell>
          <cell r="CG13">
            <v>2</v>
          </cell>
          <cell r="CH13">
            <v>0</v>
          </cell>
          <cell r="CI13">
            <v>0</v>
          </cell>
          <cell r="CJ13">
            <v>0</v>
          </cell>
          <cell r="CK13" t="str">
            <v/>
          </cell>
          <cell r="CL13" t="str">
            <v/>
          </cell>
          <cell r="CM13" t="str">
            <v/>
          </cell>
          <cell r="CN13" t="str">
            <v/>
          </cell>
          <cell r="CP13" t="str">
            <v>Jens Faber</v>
          </cell>
          <cell r="CQ13" t="str">
            <v>ergänzen</v>
          </cell>
          <cell r="CR13" t="str">
            <v/>
          </cell>
          <cell r="CS13" t="str">
            <v/>
          </cell>
          <cell r="CT13" t="str">
            <v/>
          </cell>
          <cell r="CU13">
            <v>32</v>
          </cell>
          <cell r="CV13">
            <v>32</v>
          </cell>
          <cell r="CW13">
            <v>8</v>
          </cell>
          <cell r="CY13">
            <v>71</v>
          </cell>
          <cell r="CZ13">
            <v>4</v>
          </cell>
          <cell r="DA13">
            <v>0</v>
          </cell>
          <cell r="DB13">
            <v>0</v>
          </cell>
          <cell r="DC13">
            <v>0</v>
          </cell>
          <cell r="DD13">
            <v>42136</v>
          </cell>
          <cell r="DE13">
            <v>43131</v>
          </cell>
          <cell r="DF13">
            <v>32</v>
          </cell>
          <cell r="DG13">
            <v>32</v>
          </cell>
          <cell r="DH13">
            <v>0</v>
          </cell>
          <cell r="DJ13">
            <v>1</v>
          </cell>
          <cell r="DK13" t="str">
            <v/>
          </cell>
          <cell r="DL13" t="str">
            <v/>
          </cell>
          <cell r="DN13" t="str">
            <v/>
          </cell>
          <cell r="DO13" t="str">
            <v/>
          </cell>
          <cell r="DP13" t="str">
            <v/>
          </cell>
          <cell r="DQ13" t="str">
            <v/>
          </cell>
          <cell r="DR13" t="str">
            <v/>
          </cell>
          <cell r="DS13" t="str">
            <v/>
          </cell>
          <cell r="DT13" t="str">
            <v/>
          </cell>
          <cell r="DV13" t="str">
            <v/>
          </cell>
          <cell r="DW13" t="str">
            <v/>
          </cell>
          <cell r="DY13" t="str">
            <v/>
          </cell>
          <cell r="DZ13" t="str">
            <v>d</v>
          </cell>
        </row>
        <row r="14">
          <cell r="A14" t="str">
            <v>5678-007</v>
          </cell>
          <cell r="B14" t="str">
            <v>Verwaltung</v>
          </cell>
          <cell r="C14" t="str">
            <v>International Office</v>
          </cell>
          <cell r="F14" t="str">
            <v>Herrn</v>
          </cell>
          <cell r="G14" t="str">
            <v>Jens Faber</v>
          </cell>
          <cell r="H14" t="str">
            <v>4331; 437722</v>
          </cell>
          <cell r="I14">
            <v>0</v>
          </cell>
          <cell r="K14">
            <v>33573</v>
          </cell>
          <cell r="L14" t="str">
            <v>10:00</v>
          </cell>
          <cell r="O14" t="str">
            <v xml:space="preserve">Büro </v>
          </cell>
          <cell r="P14">
            <v>24</v>
          </cell>
          <cell r="Q14">
            <v>32</v>
          </cell>
          <cell r="R14">
            <v>41989</v>
          </cell>
          <cell r="S14">
            <v>32</v>
          </cell>
          <cell r="U14">
            <v>42978</v>
          </cell>
          <cell r="V14" t="str">
            <v>Jens Faber</v>
          </cell>
          <cell r="W14" t="str">
            <v>siehe 5.0 &gt;</v>
          </cell>
          <cell r="X14" t="str">
            <v/>
          </cell>
          <cell r="Z14" t="str">
            <v/>
          </cell>
          <cell r="AA14" t="str">
            <v>i. O.</v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H14" t="str">
            <v/>
          </cell>
          <cell r="AJ14">
            <v>35060</v>
          </cell>
          <cell r="AN14" t="str">
            <v/>
          </cell>
          <cell r="AP14" t="str">
            <v/>
          </cell>
          <cell r="AQ14" t="str">
            <v/>
          </cell>
          <cell r="AS14" t="str">
            <v>Verwaltung</v>
          </cell>
          <cell r="AU14" t="str">
            <v/>
          </cell>
          <cell r="AV14" t="str">
            <v/>
          </cell>
          <cell r="AW14" t="str">
            <v/>
          </cell>
          <cell r="AY14" t="str">
            <v>lP</v>
          </cell>
          <cell r="AZ14">
            <v>41996.692307692305</v>
          </cell>
          <cell r="BA14" t="str">
            <v>ja</v>
          </cell>
          <cell r="BC14" t="str">
            <v>14.10.2009; 13.04.06; 21.07.03;</v>
          </cell>
          <cell r="BD14" t="str">
            <v>zuvor Abt.: 33, Akademisches Auslandsamt AKA</v>
          </cell>
          <cell r="BG14">
            <v>105</v>
          </cell>
          <cell r="BH14">
            <v>6</v>
          </cell>
          <cell r="BI14">
            <v>1</v>
          </cell>
          <cell r="BJ14">
            <v>0</v>
          </cell>
          <cell r="BK14">
            <v>0.95238095238095233</v>
          </cell>
          <cell r="BL14" t="str">
            <v>--</v>
          </cell>
          <cell r="BM14">
            <v>1</v>
          </cell>
          <cell r="BN14">
            <v>2.9166666666666665</v>
          </cell>
          <cell r="BV14" t="str">
            <v>Jens Faber</v>
          </cell>
          <cell r="BX14" t="str">
            <v/>
          </cell>
          <cell r="BY14" t="str">
            <v/>
          </cell>
          <cell r="CF14">
            <v>173</v>
          </cell>
          <cell r="CG14">
            <v>13</v>
          </cell>
          <cell r="CH14">
            <v>0</v>
          </cell>
          <cell r="CI14">
            <v>0</v>
          </cell>
          <cell r="CJ14">
            <v>0</v>
          </cell>
          <cell r="CK14" t="str">
            <v/>
          </cell>
          <cell r="CL14" t="str">
            <v/>
          </cell>
          <cell r="CM14" t="str">
            <v/>
          </cell>
          <cell r="CN14" t="str">
            <v/>
          </cell>
          <cell r="CP14" t="str">
            <v>Jens Faber</v>
          </cell>
          <cell r="CQ14" t="str">
            <v>Schreiben?</v>
          </cell>
          <cell r="CR14" t="str">
            <v/>
          </cell>
          <cell r="CS14" t="str">
            <v/>
          </cell>
          <cell r="CT14" t="str">
            <v/>
          </cell>
          <cell r="CU14">
            <v>32</v>
          </cell>
          <cell r="CV14">
            <v>32</v>
          </cell>
          <cell r="CW14">
            <v>8</v>
          </cell>
          <cell r="CY14">
            <v>105</v>
          </cell>
          <cell r="CZ14">
            <v>6</v>
          </cell>
          <cell r="DA14">
            <v>1</v>
          </cell>
          <cell r="DB14">
            <v>0</v>
          </cell>
          <cell r="DC14">
            <v>0.95238095238095233</v>
          </cell>
          <cell r="DD14">
            <v>41989</v>
          </cell>
          <cell r="DE14">
            <v>42978</v>
          </cell>
          <cell r="DF14">
            <v>32</v>
          </cell>
          <cell r="DG14">
            <v>32</v>
          </cell>
          <cell r="DH14">
            <v>0</v>
          </cell>
          <cell r="DI14" t="str">
            <v/>
          </cell>
          <cell r="DJ14">
            <v>1</v>
          </cell>
          <cell r="DK14" t="str">
            <v/>
          </cell>
          <cell r="DL14" t="str">
            <v/>
          </cell>
          <cell r="DN14" t="str">
            <v/>
          </cell>
          <cell r="DO14" t="str">
            <v/>
          </cell>
          <cell r="DP14" t="str">
            <v/>
          </cell>
          <cell r="DQ14" t="str">
            <v/>
          </cell>
          <cell r="DR14" t="str">
            <v/>
          </cell>
          <cell r="DS14" t="str">
            <v/>
          </cell>
          <cell r="DT14" t="str">
            <v/>
          </cell>
          <cell r="DV14" t="str">
            <v/>
          </cell>
          <cell r="DW14" t="str">
            <v/>
          </cell>
          <cell r="DY14" t="str">
            <v/>
          </cell>
          <cell r="DZ14" t="str">
            <v>d</v>
          </cell>
        </row>
        <row r="15">
          <cell r="A15" t="str">
            <v>5678-009</v>
          </cell>
          <cell r="B15" t="str">
            <v>Verwaltung</v>
          </cell>
          <cell r="C15" t="str">
            <v>Stabstelle Interne Hochschulberatung</v>
          </cell>
          <cell r="E15" t="str">
            <v>incl. FG Organisationsentwicklung u. Qualitätsmanagement d. Verw.</v>
          </cell>
          <cell r="F15" t="str">
            <v>Herrn</v>
          </cell>
          <cell r="G15" t="str">
            <v>Jens Faber</v>
          </cell>
          <cell r="H15">
            <v>4231</v>
          </cell>
          <cell r="I15">
            <v>0</v>
          </cell>
          <cell r="K15">
            <v>33573</v>
          </cell>
          <cell r="L15" t="str">
            <v>10:00</v>
          </cell>
          <cell r="O15" t="str">
            <v xml:space="preserve">Büro </v>
          </cell>
          <cell r="P15">
            <v>24</v>
          </cell>
          <cell r="Q15">
            <v>32</v>
          </cell>
          <cell r="R15">
            <v>41522</v>
          </cell>
          <cell r="S15">
            <v>32</v>
          </cell>
          <cell r="U15">
            <v>42521</v>
          </cell>
          <cell r="V15" t="str">
            <v>Jens Faber</v>
          </cell>
          <cell r="W15" t="str">
            <v>siehe 5.0 &gt;</v>
          </cell>
          <cell r="X15" t="str">
            <v/>
          </cell>
          <cell r="Z15" t="str">
            <v/>
          </cell>
          <cell r="AA15" t="str">
            <v>i. O.</v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H15" t="str">
            <v/>
          </cell>
          <cell r="AJ15">
            <v>35299</v>
          </cell>
          <cell r="AN15" t="str">
            <v/>
          </cell>
          <cell r="AP15" t="str">
            <v/>
          </cell>
          <cell r="AQ15" t="str">
            <v/>
          </cell>
          <cell r="AS15" t="str">
            <v>Verwaltung</v>
          </cell>
          <cell r="AU15" t="str">
            <v/>
          </cell>
          <cell r="AV15" t="str">
            <v/>
          </cell>
          <cell r="AW15" t="str">
            <v/>
          </cell>
          <cell r="AZ15" t="str">
            <v/>
          </cell>
          <cell r="BA15" t="str">
            <v>ja</v>
          </cell>
          <cell r="BC15" t="str">
            <v>23.07.04; 20.12.2001</v>
          </cell>
          <cell r="BG15">
            <v>40</v>
          </cell>
          <cell r="BH15">
            <v>9</v>
          </cell>
          <cell r="BI15">
            <v>0</v>
          </cell>
          <cell r="BJ15">
            <v>0</v>
          </cell>
          <cell r="BK15">
            <v>0</v>
          </cell>
          <cell r="BL15" t="str">
            <v>--</v>
          </cell>
          <cell r="BN15">
            <v>1.1111111111111112</v>
          </cell>
          <cell r="BV15" t="str">
            <v>Jens Faber</v>
          </cell>
          <cell r="BX15" t="str">
            <v/>
          </cell>
          <cell r="BY15" t="str">
            <v/>
          </cell>
          <cell r="CF15">
            <v>36</v>
          </cell>
          <cell r="CG15">
            <v>9</v>
          </cell>
          <cell r="CH15">
            <v>0</v>
          </cell>
          <cell r="CI15">
            <v>0</v>
          </cell>
          <cell r="CJ15">
            <v>0</v>
          </cell>
          <cell r="CK15" t="str">
            <v/>
          </cell>
          <cell r="CL15" t="str">
            <v/>
          </cell>
          <cell r="CM15" t="str">
            <v/>
          </cell>
          <cell r="CN15" t="str">
            <v/>
          </cell>
          <cell r="CP15" t="str">
            <v>Jens Faber</v>
          </cell>
          <cell r="CQ15">
            <v>35299</v>
          </cell>
          <cell r="CR15" t="str">
            <v/>
          </cell>
          <cell r="CS15" t="str">
            <v/>
          </cell>
          <cell r="CT15" t="str">
            <v/>
          </cell>
          <cell r="CU15">
            <v>32</v>
          </cell>
          <cell r="CV15">
            <v>32</v>
          </cell>
          <cell r="CW15">
            <v>8</v>
          </cell>
          <cell r="CY15">
            <v>40</v>
          </cell>
          <cell r="CZ15">
            <v>9</v>
          </cell>
          <cell r="DA15">
            <v>0</v>
          </cell>
          <cell r="DB15">
            <v>0</v>
          </cell>
          <cell r="DC15">
            <v>0</v>
          </cell>
          <cell r="DD15">
            <v>41522</v>
          </cell>
          <cell r="DE15">
            <v>42521</v>
          </cell>
          <cell r="DF15">
            <v>32</v>
          </cell>
          <cell r="DG15">
            <v>32</v>
          </cell>
          <cell r="DH15">
            <v>0</v>
          </cell>
          <cell r="DI15" t="str">
            <v/>
          </cell>
          <cell r="DJ15" t="str">
            <v/>
          </cell>
          <cell r="DK15" t="str">
            <v/>
          </cell>
          <cell r="DL15" t="str">
            <v/>
          </cell>
          <cell r="DN15" t="str">
            <v/>
          </cell>
          <cell r="DO15" t="str">
            <v/>
          </cell>
          <cell r="DP15" t="str">
            <v/>
          </cell>
          <cell r="DQ15" t="str">
            <v/>
          </cell>
          <cell r="DR15" t="str">
            <v/>
          </cell>
          <cell r="DS15">
            <v>40</v>
          </cell>
          <cell r="DT15">
            <v>40</v>
          </cell>
          <cell r="DV15" t="str">
            <v/>
          </cell>
          <cell r="DW15" t="str">
            <v/>
          </cell>
          <cell r="DY15" t="str">
            <v/>
          </cell>
          <cell r="DZ15" t="str">
            <v>d</v>
          </cell>
        </row>
        <row r="16">
          <cell r="A16" t="str">
            <v>5678-010</v>
          </cell>
          <cell r="B16" t="str">
            <v>Verwaltung</v>
          </cell>
          <cell r="C16" t="str">
            <v>Gleichstellungsbüro der TU-BS</v>
          </cell>
          <cell r="F16" t="str">
            <v>Herrn</v>
          </cell>
          <cell r="G16" t="str">
            <v>Jens Faber</v>
          </cell>
          <cell r="H16" t="str">
            <v>4545; 4547</v>
          </cell>
          <cell r="I16">
            <v>0</v>
          </cell>
          <cell r="K16">
            <v>33573</v>
          </cell>
          <cell r="L16" t="str">
            <v>10:00</v>
          </cell>
          <cell r="O16" t="str">
            <v>Büro GZ im EG u. 1:OG</v>
          </cell>
          <cell r="P16">
            <v>24</v>
          </cell>
          <cell r="Q16">
            <v>32</v>
          </cell>
          <cell r="R16">
            <v>41883</v>
          </cell>
          <cell r="S16">
            <v>32</v>
          </cell>
          <cell r="U16">
            <v>42886</v>
          </cell>
          <cell r="V16" t="str">
            <v>Jens Faber</v>
          </cell>
          <cell r="W16" t="str">
            <v>siehe 5.0 &gt;</v>
          </cell>
          <cell r="X16" t="str">
            <v/>
          </cell>
          <cell r="Z16" t="str">
            <v/>
          </cell>
          <cell r="AA16" t="str">
            <v>i. O.</v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H16" t="str">
            <v/>
          </cell>
          <cell r="AJ16">
            <v>34947</v>
          </cell>
          <cell r="AN16" t="str">
            <v/>
          </cell>
          <cell r="AP16" t="str">
            <v/>
          </cell>
          <cell r="AQ16" t="str">
            <v/>
          </cell>
          <cell r="AS16" t="str">
            <v>Verwaltung</v>
          </cell>
          <cell r="AU16" t="str">
            <v/>
          </cell>
          <cell r="AV16" t="str">
            <v/>
          </cell>
          <cell r="AW16" t="str">
            <v/>
          </cell>
          <cell r="AY16" t="str">
            <v>lP</v>
          </cell>
          <cell r="AZ16">
            <v>41891.692307692305</v>
          </cell>
          <cell r="BA16" t="str">
            <v>ja</v>
          </cell>
          <cell r="BC16" t="str">
            <v>09.11.2010; 03.02.2004</v>
          </cell>
          <cell r="BD16" t="str">
            <v>R. 119</v>
          </cell>
          <cell r="BG16">
            <v>105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 t="str">
            <v>--</v>
          </cell>
          <cell r="BM16">
            <v>1</v>
          </cell>
          <cell r="BN16">
            <v>2.9166666666666665</v>
          </cell>
          <cell r="BV16" t="str">
            <v>Jens Faber</v>
          </cell>
          <cell r="BX16" t="str">
            <v/>
          </cell>
          <cell r="BY16" t="str">
            <v/>
          </cell>
          <cell r="CF16">
            <v>94</v>
          </cell>
          <cell r="CG16">
            <v>5</v>
          </cell>
          <cell r="CH16">
            <v>0</v>
          </cell>
          <cell r="CI16">
            <v>0</v>
          </cell>
          <cell r="CJ16">
            <v>0</v>
          </cell>
          <cell r="CK16" t="str">
            <v/>
          </cell>
          <cell r="CL16" t="str">
            <v/>
          </cell>
          <cell r="CM16" t="str">
            <v/>
          </cell>
          <cell r="CN16" t="str">
            <v/>
          </cell>
          <cell r="CP16" t="str">
            <v>Jens Faber</v>
          </cell>
          <cell r="CQ16" t="str">
            <v>Schreiben?</v>
          </cell>
          <cell r="CR16" t="str">
            <v/>
          </cell>
          <cell r="CS16" t="str">
            <v/>
          </cell>
          <cell r="CT16" t="str">
            <v/>
          </cell>
          <cell r="CU16">
            <v>32</v>
          </cell>
          <cell r="CV16">
            <v>32</v>
          </cell>
          <cell r="CW16">
            <v>8</v>
          </cell>
          <cell r="CY16">
            <v>105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41883</v>
          </cell>
          <cell r="DE16">
            <v>42886</v>
          </cell>
          <cell r="DF16">
            <v>32</v>
          </cell>
          <cell r="DG16">
            <v>32</v>
          </cell>
          <cell r="DH16">
            <v>0</v>
          </cell>
          <cell r="DI16" t="str">
            <v/>
          </cell>
          <cell r="DJ16">
            <v>1</v>
          </cell>
          <cell r="DK16" t="str">
            <v/>
          </cell>
          <cell r="DL16" t="str">
            <v/>
          </cell>
          <cell r="DN16" t="str">
            <v/>
          </cell>
          <cell r="DO16" t="str">
            <v/>
          </cell>
          <cell r="DP16" t="str">
            <v/>
          </cell>
          <cell r="DQ16" t="str">
            <v/>
          </cell>
          <cell r="DR16" t="str">
            <v/>
          </cell>
          <cell r="DS16" t="str">
            <v/>
          </cell>
          <cell r="DT16" t="str">
            <v/>
          </cell>
          <cell r="DV16" t="str">
            <v/>
          </cell>
          <cell r="DW16" t="str">
            <v/>
          </cell>
          <cell r="DY16" t="str">
            <v/>
          </cell>
          <cell r="DZ16" t="str">
            <v>d</v>
          </cell>
        </row>
        <row r="17">
          <cell r="A17" t="str">
            <v>5678-011</v>
          </cell>
          <cell r="B17" t="str">
            <v>Verwaltung</v>
          </cell>
          <cell r="C17" t="str">
            <v>Gleichstellungsbüro der TU-BS</v>
          </cell>
          <cell r="E17" t="str">
            <v>fiMINT, EG</v>
          </cell>
          <cell r="F17" t="str">
            <v>Herrn</v>
          </cell>
          <cell r="G17" t="str">
            <v>Jens Faber</v>
          </cell>
          <cell r="H17" t="str">
            <v>4545; 4547</v>
          </cell>
          <cell r="I17">
            <v>0</v>
          </cell>
          <cell r="K17">
            <v>33573</v>
          </cell>
          <cell r="L17" t="str">
            <v>10:00</v>
          </cell>
          <cell r="O17" t="str">
            <v>Büro EG u. 1:OG</v>
          </cell>
          <cell r="P17">
            <v>24</v>
          </cell>
          <cell r="Q17">
            <v>32</v>
          </cell>
          <cell r="R17">
            <v>41883</v>
          </cell>
          <cell r="S17">
            <v>32</v>
          </cell>
          <cell r="U17">
            <v>42886</v>
          </cell>
          <cell r="V17" t="str">
            <v>Jens Faber</v>
          </cell>
          <cell r="W17" t="str">
            <v>siehe 5.0 &gt;</v>
          </cell>
          <cell r="X17" t="str">
            <v/>
          </cell>
          <cell r="Z17" t="str">
            <v/>
          </cell>
          <cell r="AA17" t="str">
            <v>i. O.</v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H17" t="str">
            <v/>
          </cell>
          <cell r="AJ17">
            <v>34947</v>
          </cell>
          <cell r="AN17" t="str">
            <v/>
          </cell>
          <cell r="AP17" t="str">
            <v/>
          </cell>
          <cell r="AQ17" t="str">
            <v/>
          </cell>
          <cell r="AS17" t="str">
            <v>Verwaltung</v>
          </cell>
          <cell r="AU17" t="str">
            <v/>
          </cell>
          <cell r="AV17" t="str">
            <v/>
          </cell>
          <cell r="AW17" t="str">
            <v/>
          </cell>
          <cell r="AZ17" t="str">
            <v/>
          </cell>
          <cell r="BA17" t="str">
            <v>ja</v>
          </cell>
          <cell r="BC17" t="str">
            <v>09.11.2010; 03.02.2004</v>
          </cell>
          <cell r="BD17" t="str">
            <v>R. 119</v>
          </cell>
          <cell r="BG17">
            <v>105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 t="str">
            <v>--</v>
          </cell>
          <cell r="BM17">
            <v>1</v>
          </cell>
          <cell r="BN17">
            <v>2.9166666666666665</v>
          </cell>
          <cell r="BV17" t="str">
            <v>Jens Faber</v>
          </cell>
          <cell r="BX17" t="str">
            <v/>
          </cell>
          <cell r="BY17" t="str">
            <v/>
          </cell>
          <cell r="CF17">
            <v>94</v>
          </cell>
          <cell r="CG17">
            <v>5</v>
          </cell>
          <cell r="CH17">
            <v>0</v>
          </cell>
          <cell r="CI17">
            <v>0</v>
          </cell>
          <cell r="CJ17">
            <v>0</v>
          </cell>
          <cell r="CK17" t="str">
            <v/>
          </cell>
          <cell r="CL17" t="str">
            <v/>
          </cell>
          <cell r="CM17" t="str">
            <v/>
          </cell>
          <cell r="CN17" t="str">
            <v/>
          </cell>
          <cell r="CP17" t="str">
            <v>Jens Faber</v>
          </cell>
          <cell r="CQ17">
            <v>34947</v>
          </cell>
          <cell r="CR17" t="str">
            <v/>
          </cell>
          <cell r="CS17" t="str">
            <v/>
          </cell>
          <cell r="CT17" t="str">
            <v/>
          </cell>
          <cell r="CU17">
            <v>32</v>
          </cell>
          <cell r="CV17">
            <v>32</v>
          </cell>
          <cell r="CW17">
            <v>8</v>
          </cell>
          <cell r="CY17">
            <v>105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41883</v>
          </cell>
          <cell r="DE17">
            <v>42886</v>
          </cell>
          <cell r="DF17">
            <v>32</v>
          </cell>
          <cell r="DG17">
            <v>32</v>
          </cell>
          <cell r="DH17">
            <v>0</v>
          </cell>
          <cell r="DI17" t="str">
            <v/>
          </cell>
          <cell r="DJ17">
            <v>1</v>
          </cell>
          <cell r="DK17" t="str">
            <v/>
          </cell>
          <cell r="DL17" t="str">
            <v/>
          </cell>
          <cell r="DN17" t="str">
            <v/>
          </cell>
          <cell r="DO17" t="str">
            <v/>
          </cell>
          <cell r="DP17" t="str">
            <v/>
          </cell>
          <cell r="DQ17" t="str">
            <v/>
          </cell>
          <cell r="DR17" t="str">
            <v/>
          </cell>
          <cell r="DS17" t="str">
            <v/>
          </cell>
          <cell r="DT17" t="str">
            <v/>
          </cell>
          <cell r="DV17" t="str">
            <v/>
          </cell>
          <cell r="DW17" t="str">
            <v/>
          </cell>
          <cell r="DY17" t="str">
            <v/>
          </cell>
          <cell r="DZ17" t="str">
            <v>d</v>
          </cell>
        </row>
        <row r="18">
          <cell r="A18" t="str">
            <v>5678-012</v>
          </cell>
          <cell r="B18" t="str">
            <v>Verwaltung</v>
          </cell>
          <cell r="C18" t="str">
            <v>Gleichstellungsbüro der TU-BS</v>
          </cell>
          <cell r="E18" t="str">
            <v>Braunschweiger Zentrum für Gender Studies, EG</v>
          </cell>
          <cell r="F18" t="str">
            <v>Herrn</v>
          </cell>
          <cell r="G18" t="str">
            <v>Jens Faber</v>
          </cell>
          <cell r="H18" t="str">
            <v>4545; 4547</v>
          </cell>
          <cell r="I18">
            <v>0</v>
          </cell>
          <cell r="K18">
            <v>33573</v>
          </cell>
          <cell r="L18" t="str">
            <v>10:00</v>
          </cell>
          <cell r="O18" t="str">
            <v>Büro EG u. 1:OG</v>
          </cell>
          <cell r="P18">
            <v>24</v>
          </cell>
          <cell r="Q18">
            <v>32</v>
          </cell>
          <cell r="R18">
            <v>41883</v>
          </cell>
          <cell r="S18">
            <v>32</v>
          </cell>
          <cell r="U18">
            <v>42886</v>
          </cell>
          <cell r="V18" t="str">
            <v>Jens Faber</v>
          </cell>
          <cell r="W18" t="str">
            <v>siehe 5.0 &gt;</v>
          </cell>
          <cell r="X18" t="str">
            <v/>
          </cell>
          <cell r="Z18" t="str">
            <v/>
          </cell>
          <cell r="AA18" t="str">
            <v>i. O.</v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H18" t="str">
            <v/>
          </cell>
          <cell r="AJ18">
            <v>34947</v>
          </cell>
          <cell r="AN18" t="str">
            <v/>
          </cell>
          <cell r="AP18" t="str">
            <v/>
          </cell>
          <cell r="AQ18" t="str">
            <v/>
          </cell>
          <cell r="AS18" t="str">
            <v>Verwaltung</v>
          </cell>
          <cell r="AU18" t="str">
            <v/>
          </cell>
          <cell r="AV18" t="str">
            <v/>
          </cell>
          <cell r="AW18" t="str">
            <v/>
          </cell>
          <cell r="AZ18" t="str">
            <v/>
          </cell>
          <cell r="BA18" t="str">
            <v>ja</v>
          </cell>
          <cell r="BC18" t="str">
            <v>09.11.2010; 03.02.2004</v>
          </cell>
          <cell r="BD18" t="str">
            <v>R. 119</v>
          </cell>
          <cell r="BG18">
            <v>105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 t="str">
            <v>--</v>
          </cell>
          <cell r="BM18">
            <v>1</v>
          </cell>
          <cell r="BN18">
            <v>2.9166666666666665</v>
          </cell>
          <cell r="BV18" t="str">
            <v>Jens Faber</v>
          </cell>
          <cell r="BX18" t="str">
            <v/>
          </cell>
          <cell r="BY18" t="str">
            <v/>
          </cell>
          <cell r="CF18">
            <v>94</v>
          </cell>
          <cell r="CG18">
            <v>5</v>
          </cell>
          <cell r="CH18">
            <v>0</v>
          </cell>
          <cell r="CI18">
            <v>0</v>
          </cell>
          <cell r="CJ18">
            <v>0</v>
          </cell>
          <cell r="CK18" t="str">
            <v/>
          </cell>
          <cell r="CL18" t="str">
            <v/>
          </cell>
          <cell r="CM18" t="str">
            <v/>
          </cell>
          <cell r="CN18" t="str">
            <v/>
          </cell>
          <cell r="CP18" t="str">
            <v>Jens Faber</v>
          </cell>
          <cell r="CQ18">
            <v>34947</v>
          </cell>
          <cell r="CR18" t="str">
            <v/>
          </cell>
          <cell r="CS18" t="str">
            <v/>
          </cell>
          <cell r="CT18" t="str">
            <v/>
          </cell>
          <cell r="CU18">
            <v>32</v>
          </cell>
          <cell r="CV18">
            <v>32</v>
          </cell>
          <cell r="CW18">
            <v>8</v>
          </cell>
          <cell r="CY18">
            <v>105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41883</v>
          </cell>
          <cell r="DE18">
            <v>42886</v>
          </cell>
          <cell r="DF18">
            <v>32</v>
          </cell>
          <cell r="DG18">
            <v>32</v>
          </cell>
          <cell r="DH18">
            <v>0</v>
          </cell>
          <cell r="DI18" t="str">
            <v/>
          </cell>
          <cell r="DJ18">
            <v>1</v>
          </cell>
          <cell r="DK18" t="str">
            <v/>
          </cell>
          <cell r="DL18" t="str">
            <v/>
          </cell>
          <cell r="DN18" t="str">
            <v/>
          </cell>
          <cell r="DO18" t="str">
            <v/>
          </cell>
          <cell r="DP18" t="str">
            <v/>
          </cell>
          <cell r="DQ18" t="str">
            <v/>
          </cell>
          <cell r="DR18" t="str">
            <v/>
          </cell>
          <cell r="DS18" t="str">
            <v/>
          </cell>
          <cell r="DT18" t="str">
            <v/>
          </cell>
          <cell r="DV18" t="str">
            <v/>
          </cell>
          <cell r="DW18" t="str">
            <v/>
          </cell>
          <cell r="DY18" t="str">
            <v/>
          </cell>
          <cell r="DZ18" t="str">
            <v>d</v>
          </cell>
        </row>
        <row r="19">
          <cell r="A19" t="str">
            <v>5678-013</v>
          </cell>
          <cell r="B19" t="str">
            <v>Verwaltung</v>
          </cell>
          <cell r="C19" t="str">
            <v>Kompetenzzentrum Hochschuldidaktik AfH</v>
          </cell>
          <cell r="F19" t="str">
            <v>Herrn</v>
          </cell>
          <cell r="G19" t="str">
            <v>Jens Faber</v>
          </cell>
          <cell r="H19" t="str">
            <v>4286/98</v>
          </cell>
          <cell r="I19">
            <v>0</v>
          </cell>
          <cell r="K19">
            <v>33573</v>
          </cell>
          <cell r="L19" t="str">
            <v>10:00</v>
          </cell>
          <cell r="O19" t="str">
            <v xml:space="preserve">Büro </v>
          </cell>
          <cell r="P19">
            <v>24</v>
          </cell>
          <cell r="Q19">
            <v>32</v>
          </cell>
          <cell r="R19">
            <v>41687</v>
          </cell>
          <cell r="S19">
            <v>32</v>
          </cell>
          <cell r="U19">
            <v>42674</v>
          </cell>
          <cell r="V19" t="str">
            <v>Jens Faber</v>
          </cell>
          <cell r="W19" t="str">
            <v>siehe 5.0 &gt;</v>
          </cell>
          <cell r="X19" t="str">
            <v/>
          </cell>
          <cell r="Z19" t="str">
            <v/>
          </cell>
          <cell r="AA19" t="str">
            <v>i. O.</v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H19" t="str">
            <v/>
          </cell>
          <cell r="AN19" t="str">
            <v/>
          </cell>
          <cell r="AP19" t="str">
            <v/>
          </cell>
          <cell r="AQ19" t="str">
            <v/>
          </cell>
          <cell r="AS19" t="str">
            <v>Verwaltung</v>
          </cell>
          <cell r="AU19" t="str">
            <v/>
          </cell>
          <cell r="AV19" t="str">
            <v/>
          </cell>
          <cell r="AW19" t="str">
            <v/>
          </cell>
          <cell r="AZ19" t="str">
            <v/>
          </cell>
          <cell r="BA19" t="str">
            <v>ja</v>
          </cell>
          <cell r="BC19" t="str">
            <v>06.04.06; 23.07.2003</v>
          </cell>
          <cell r="BG19">
            <v>59</v>
          </cell>
          <cell r="BH19">
            <v>3</v>
          </cell>
          <cell r="BI19">
            <v>0</v>
          </cell>
          <cell r="BJ19">
            <v>0</v>
          </cell>
          <cell r="BK19">
            <v>0</v>
          </cell>
          <cell r="BL19" t="str">
            <v>--</v>
          </cell>
          <cell r="BN19">
            <v>1.6388888888888888</v>
          </cell>
          <cell r="BV19" t="str">
            <v>Jens Faber</v>
          </cell>
          <cell r="BX19" t="str">
            <v/>
          </cell>
          <cell r="BY19" t="str">
            <v/>
          </cell>
          <cell r="CF19">
            <v>68</v>
          </cell>
          <cell r="CG19">
            <v>3</v>
          </cell>
          <cell r="CH19">
            <v>1</v>
          </cell>
          <cell r="CI19">
            <v>1</v>
          </cell>
          <cell r="CJ19">
            <v>1.4705882352941178</v>
          </cell>
          <cell r="CK19" t="str">
            <v/>
          </cell>
          <cell r="CL19" t="str">
            <v/>
          </cell>
          <cell r="CM19" t="str">
            <v/>
          </cell>
          <cell r="CN19" t="str">
            <v/>
          </cell>
          <cell r="CP19" t="str">
            <v>Jens Faber</v>
          </cell>
          <cell r="CQ19" t="str">
            <v>ergänzen</v>
          </cell>
          <cell r="CR19" t="str">
            <v/>
          </cell>
          <cell r="CS19" t="str">
            <v/>
          </cell>
          <cell r="CT19" t="str">
            <v/>
          </cell>
          <cell r="CU19">
            <v>32</v>
          </cell>
          <cell r="CV19">
            <v>32</v>
          </cell>
          <cell r="CW19">
            <v>8</v>
          </cell>
          <cell r="CY19">
            <v>59</v>
          </cell>
          <cell r="CZ19">
            <v>3</v>
          </cell>
          <cell r="DA19">
            <v>0</v>
          </cell>
          <cell r="DB19">
            <v>0</v>
          </cell>
          <cell r="DC19">
            <v>0</v>
          </cell>
          <cell r="DD19">
            <v>41687</v>
          </cell>
          <cell r="DE19">
            <v>42674</v>
          </cell>
          <cell r="DF19">
            <v>32</v>
          </cell>
          <cell r="DG19">
            <v>32</v>
          </cell>
          <cell r="DH19">
            <v>0</v>
          </cell>
          <cell r="DI19" t="str">
            <v/>
          </cell>
          <cell r="DJ19" t="str">
            <v/>
          </cell>
          <cell r="DK19" t="str">
            <v/>
          </cell>
          <cell r="DL19" t="str">
            <v/>
          </cell>
          <cell r="DN19" t="str">
            <v/>
          </cell>
          <cell r="DO19" t="str">
            <v/>
          </cell>
          <cell r="DP19" t="str">
            <v/>
          </cell>
          <cell r="DQ19" t="str">
            <v/>
          </cell>
          <cell r="DR19" t="str">
            <v/>
          </cell>
          <cell r="DS19">
            <v>59</v>
          </cell>
          <cell r="DT19">
            <v>59</v>
          </cell>
          <cell r="DV19" t="str">
            <v/>
          </cell>
          <cell r="DW19" t="str">
            <v/>
          </cell>
          <cell r="DY19" t="str">
            <v/>
          </cell>
          <cell r="DZ19" t="str">
            <v>d</v>
          </cell>
        </row>
        <row r="20">
          <cell r="A20" t="str">
            <v>5678-015</v>
          </cell>
          <cell r="B20" t="str">
            <v>Verwaltung</v>
          </cell>
          <cell r="C20" t="str">
            <v>Stabstelle Arbeitssicherheit - u. Gesundheitsvorsorge</v>
          </cell>
          <cell r="F20" t="str">
            <v>Herrn</v>
          </cell>
          <cell r="G20" t="str">
            <v>Jens Faber</v>
          </cell>
          <cell r="H20" t="str">
            <v>4406/  4422 / 4712</v>
          </cell>
          <cell r="I20">
            <v>0</v>
          </cell>
          <cell r="K20">
            <v>33573</v>
          </cell>
          <cell r="L20" t="str">
            <v>10:00</v>
          </cell>
          <cell r="O20" t="str">
            <v xml:space="preserve">Büro </v>
          </cell>
          <cell r="P20">
            <v>24</v>
          </cell>
          <cell r="Q20">
            <v>32</v>
          </cell>
          <cell r="R20">
            <v>41858</v>
          </cell>
          <cell r="S20">
            <v>32</v>
          </cell>
          <cell r="U20">
            <v>42855</v>
          </cell>
          <cell r="V20" t="str">
            <v>Jens Faber</v>
          </cell>
          <cell r="W20" t="str">
            <v>siehe 5.0 &gt;</v>
          </cell>
          <cell r="X20" t="str">
            <v/>
          </cell>
          <cell r="Z20" t="str">
            <v/>
          </cell>
          <cell r="AA20" t="str">
            <v>i. O.</v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H20" t="str">
            <v/>
          </cell>
          <cell r="AJ20">
            <v>34492</v>
          </cell>
          <cell r="AN20" t="str">
            <v/>
          </cell>
          <cell r="AP20" t="str">
            <v/>
          </cell>
          <cell r="AQ20" t="str">
            <v/>
          </cell>
          <cell r="AS20" t="str">
            <v>Verwaltung</v>
          </cell>
          <cell r="AU20" t="str">
            <v/>
          </cell>
          <cell r="AV20" t="str">
            <v/>
          </cell>
          <cell r="AW20" t="str">
            <v/>
          </cell>
          <cell r="AZ20" t="str">
            <v/>
          </cell>
          <cell r="BA20" t="str">
            <v>ja</v>
          </cell>
          <cell r="BC20" t="str">
            <v>30.06.05; 21.07.2002</v>
          </cell>
          <cell r="BG20">
            <v>74</v>
          </cell>
          <cell r="BH20">
            <v>6</v>
          </cell>
          <cell r="BI20">
            <v>0</v>
          </cell>
          <cell r="BJ20">
            <v>0</v>
          </cell>
          <cell r="BK20">
            <v>0</v>
          </cell>
          <cell r="BL20" t="str">
            <v>--</v>
          </cell>
          <cell r="BM20">
            <v>1</v>
          </cell>
          <cell r="BN20">
            <v>2.0555555555555554</v>
          </cell>
          <cell r="BV20" t="str">
            <v>Jens Faber</v>
          </cell>
          <cell r="BX20" t="str">
            <v/>
          </cell>
          <cell r="BY20" t="str">
            <v/>
          </cell>
          <cell r="CF20">
            <v>58</v>
          </cell>
          <cell r="CG20">
            <v>5</v>
          </cell>
          <cell r="CH20">
            <v>2</v>
          </cell>
          <cell r="CI20">
            <v>0</v>
          </cell>
          <cell r="CJ20">
            <v>3.4482758620689653</v>
          </cell>
          <cell r="CK20" t="str">
            <v/>
          </cell>
          <cell r="CL20" t="str">
            <v/>
          </cell>
          <cell r="CM20" t="str">
            <v/>
          </cell>
          <cell r="CN20" t="str">
            <v/>
          </cell>
          <cell r="CP20" t="str">
            <v>Jens Faber</v>
          </cell>
          <cell r="CQ20">
            <v>34492</v>
          </cell>
          <cell r="CR20" t="str">
            <v/>
          </cell>
          <cell r="CS20" t="str">
            <v/>
          </cell>
          <cell r="CT20" t="str">
            <v/>
          </cell>
          <cell r="CU20">
            <v>32</v>
          </cell>
          <cell r="CV20">
            <v>32</v>
          </cell>
          <cell r="CW20">
            <v>8</v>
          </cell>
          <cell r="CY20">
            <v>74</v>
          </cell>
          <cell r="CZ20">
            <v>6</v>
          </cell>
          <cell r="DA20">
            <v>0</v>
          </cell>
          <cell r="DB20">
            <v>0</v>
          </cell>
          <cell r="DC20">
            <v>0</v>
          </cell>
          <cell r="DD20">
            <v>41858</v>
          </cell>
          <cell r="DE20">
            <v>42855</v>
          </cell>
          <cell r="DF20">
            <v>32</v>
          </cell>
          <cell r="DG20">
            <v>32</v>
          </cell>
          <cell r="DH20">
            <v>0</v>
          </cell>
          <cell r="DI20" t="str">
            <v/>
          </cell>
          <cell r="DJ20">
            <v>1</v>
          </cell>
          <cell r="DK20" t="str">
            <v/>
          </cell>
          <cell r="DL20" t="str">
            <v/>
          </cell>
          <cell r="DN20" t="str">
            <v/>
          </cell>
          <cell r="DO20" t="str">
            <v/>
          </cell>
          <cell r="DP20" t="str">
            <v/>
          </cell>
          <cell r="DQ20" t="str">
            <v/>
          </cell>
          <cell r="DR20" t="str">
            <v/>
          </cell>
          <cell r="DS20" t="str">
            <v/>
          </cell>
          <cell r="DT20" t="str">
            <v/>
          </cell>
          <cell r="DV20" t="str">
            <v/>
          </cell>
          <cell r="DW20" t="str">
            <v/>
          </cell>
          <cell r="DY20" t="str">
            <v/>
          </cell>
          <cell r="DZ20" t="str">
            <v>d</v>
          </cell>
        </row>
        <row r="21">
          <cell r="A21" t="str">
            <v>5678-016</v>
          </cell>
          <cell r="B21" t="str">
            <v>Verwaltung</v>
          </cell>
          <cell r="C21" t="str">
            <v>Arbeitsmedizin  Betriebsärztin</v>
          </cell>
          <cell r="F21" t="str">
            <v>Herrn</v>
          </cell>
          <cell r="G21" t="str">
            <v>Jens Faber</v>
          </cell>
          <cell r="H21" t="str">
            <v>4406/  4422 / 4712</v>
          </cell>
          <cell r="I21">
            <v>0</v>
          </cell>
          <cell r="K21">
            <v>33573</v>
          </cell>
          <cell r="L21" t="str">
            <v>10:00</v>
          </cell>
          <cell r="O21" t="str">
            <v xml:space="preserve">Büro </v>
          </cell>
          <cell r="P21">
            <v>24</v>
          </cell>
          <cell r="Q21">
            <v>32</v>
          </cell>
          <cell r="R21">
            <v>42023</v>
          </cell>
          <cell r="S21">
            <v>32</v>
          </cell>
          <cell r="U21">
            <v>43008</v>
          </cell>
          <cell r="V21" t="str">
            <v>Jens Faber</v>
          </cell>
          <cell r="W21" t="str">
            <v>siehe 5.0 &gt;</v>
          </cell>
          <cell r="X21" t="str">
            <v/>
          </cell>
          <cell r="Z21" t="str">
            <v/>
          </cell>
          <cell r="AA21" t="str">
            <v>i. O.</v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H21" t="str">
            <v/>
          </cell>
          <cell r="AJ21">
            <v>34492</v>
          </cell>
          <cell r="AN21" t="str">
            <v/>
          </cell>
          <cell r="AP21" t="str">
            <v/>
          </cell>
          <cell r="AQ21" t="str">
            <v/>
          </cell>
          <cell r="AS21" t="str">
            <v>Verwaltung</v>
          </cell>
          <cell r="AU21" t="str">
            <v/>
          </cell>
          <cell r="AV21" t="str">
            <v/>
          </cell>
          <cell r="AW21" t="str">
            <v/>
          </cell>
          <cell r="AZ21" t="str">
            <v/>
          </cell>
          <cell r="BA21" t="str">
            <v>ja</v>
          </cell>
          <cell r="BC21" t="str">
            <v>19.01.2015; 30.06.05; 21.07.2002</v>
          </cell>
          <cell r="BG21">
            <v>74</v>
          </cell>
          <cell r="BH21">
            <v>6</v>
          </cell>
          <cell r="BI21">
            <v>0</v>
          </cell>
          <cell r="BJ21">
            <v>0</v>
          </cell>
          <cell r="BK21">
            <v>0</v>
          </cell>
          <cell r="BL21" t="str">
            <v>--</v>
          </cell>
          <cell r="BM21">
            <v>1</v>
          </cell>
          <cell r="BN21">
            <v>2.0555555555555554</v>
          </cell>
          <cell r="BV21" t="str">
            <v>Jens Faber</v>
          </cell>
          <cell r="BX21" t="str">
            <v/>
          </cell>
          <cell r="BY21" t="str">
            <v/>
          </cell>
          <cell r="CF21">
            <v>58</v>
          </cell>
          <cell r="CG21">
            <v>5</v>
          </cell>
          <cell r="CH21">
            <v>2</v>
          </cell>
          <cell r="CI21">
            <v>0</v>
          </cell>
          <cell r="CJ21">
            <v>3.4482758620689653</v>
          </cell>
          <cell r="CK21" t="str">
            <v/>
          </cell>
          <cell r="CL21" t="str">
            <v/>
          </cell>
          <cell r="CM21" t="str">
            <v/>
          </cell>
          <cell r="CN21" t="str">
            <v/>
          </cell>
          <cell r="CP21" t="str">
            <v>Jens Faber</v>
          </cell>
          <cell r="CQ21">
            <v>34492</v>
          </cell>
          <cell r="CR21" t="str">
            <v/>
          </cell>
          <cell r="CS21" t="str">
            <v/>
          </cell>
          <cell r="CT21" t="str">
            <v/>
          </cell>
          <cell r="CU21">
            <v>32</v>
          </cell>
          <cell r="CV21">
            <v>32</v>
          </cell>
          <cell r="CW21">
            <v>8</v>
          </cell>
          <cell r="CY21">
            <v>74</v>
          </cell>
          <cell r="CZ21">
            <v>6</v>
          </cell>
          <cell r="DA21">
            <v>0</v>
          </cell>
          <cell r="DB21">
            <v>0</v>
          </cell>
          <cell r="DC21">
            <v>0</v>
          </cell>
          <cell r="DD21">
            <v>42023</v>
          </cell>
          <cell r="DE21">
            <v>43008</v>
          </cell>
          <cell r="DF21">
            <v>32</v>
          </cell>
          <cell r="DG21">
            <v>32</v>
          </cell>
          <cell r="DH21">
            <v>0</v>
          </cell>
          <cell r="DI21" t="str">
            <v/>
          </cell>
          <cell r="DJ21">
            <v>1</v>
          </cell>
          <cell r="DK21" t="str">
            <v/>
          </cell>
          <cell r="DL21" t="str">
            <v/>
          </cell>
          <cell r="DN21" t="str">
            <v/>
          </cell>
          <cell r="DO21" t="str">
            <v/>
          </cell>
          <cell r="DP21" t="str">
            <v/>
          </cell>
          <cell r="DQ21" t="str">
            <v/>
          </cell>
          <cell r="DR21" t="str">
            <v/>
          </cell>
          <cell r="DS21" t="str">
            <v/>
          </cell>
          <cell r="DT21" t="str">
            <v/>
          </cell>
          <cell r="DV21" t="str">
            <v/>
          </cell>
          <cell r="DW21" t="str">
            <v/>
          </cell>
          <cell r="DY21" t="str">
            <v/>
          </cell>
          <cell r="DZ21" t="str">
            <v>d</v>
          </cell>
        </row>
        <row r="22">
          <cell r="A22" t="str">
            <v>5678-017</v>
          </cell>
          <cell r="B22" t="str">
            <v>Verwaltung</v>
          </cell>
          <cell r="C22" t="str">
            <v>Sozial- u. Suchtberatungsstelle</v>
          </cell>
          <cell r="F22" t="str">
            <v>Herrn</v>
          </cell>
          <cell r="G22" t="str">
            <v>Jens Faber</v>
          </cell>
          <cell r="H22">
            <v>4544</v>
          </cell>
          <cell r="I22">
            <v>0</v>
          </cell>
          <cell r="K22">
            <v>33573</v>
          </cell>
          <cell r="L22" t="str">
            <v>10:00</v>
          </cell>
          <cell r="O22" t="str">
            <v xml:space="preserve">Büro </v>
          </cell>
          <cell r="P22">
            <v>24</v>
          </cell>
          <cell r="Q22">
            <v>32</v>
          </cell>
          <cell r="R22">
            <v>42188</v>
          </cell>
          <cell r="S22">
            <v>32</v>
          </cell>
          <cell r="U22">
            <v>43190</v>
          </cell>
          <cell r="V22" t="str">
            <v>Jens Faber</v>
          </cell>
          <cell r="W22" t="str">
            <v>siehe 5.0 &gt;</v>
          </cell>
          <cell r="X22" t="str">
            <v/>
          </cell>
          <cell r="Z22" t="str">
            <v/>
          </cell>
          <cell r="AA22" t="str">
            <v>i. O.</v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H22" t="str">
            <v/>
          </cell>
          <cell r="AN22" t="str">
            <v/>
          </cell>
          <cell r="AP22" t="str">
            <v/>
          </cell>
          <cell r="AQ22" t="str">
            <v/>
          </cell>
          <cell r="AS22" t="str">
            <v>Verwaltung</v>
          </cell>
          <cell r="AU22" t="str">
            <v/>
          </cell>
          <cell r="AV22" t="str">
            <v/>
          </cell>
          <cell r="AW22" t="str">
            <v/>
          </cell>
          <cell r="AZ22" t="str">
            <v/>
          </cell>
          <cell r="BA22" t="str">
            <v>ja</v>
          </cell>
          <cell r="BC22" t="str">
            <v>04.07.2008; 06.02.03; 04.02.2003</v>
          </cell>
          <cell r="BG22">
            <v>12</v>
          </cell>
          <cell r="BH22">
            <v>2</v>
          </cell>
          <cell r="BI22">
            <v>0</v>
          </cell>
          <cell r="BJ22">
            <v>0</v>
          </cell>
          <cell r="BK22">
            <v>0</v>
          </cell>
          <cell r="BL22" t="str">
            <v>--</v>
          </cell>
          <cell r="BN22">
            <v>0.33333333333333331</v>
          </cell>
          <cell r="BO22">
            <v>1</v>
          </cell>
          <cell r="BP22">
            <v>42188</v>
          </cell>
          <cell r="BQ22">
            <v>1</v>
          </cell>
          <cell r="BV22" t="str">
            <v>Jens Faber</v>
          </cell>
          <cell r="BX22" t="str">
            <v/>
          </cell>
          <cell r="BY22" t="str">
            <v/>
          </cell>
          <cell r="CF22">
            <v>13</v>
          </cell>
          <cell r="CG22">
            <v>2</v>
          </cell>
          <cell r="CH22">
            <v>0</v>
          </cell>
          <cell r="CI22">
            <v>0</v>
          </cell>
          <cell r="CJ22">
            <v>0</v>
          </cell>
          <cell r="CK22" t="str">
            <v/>
          </cell>
          <cell r="CL22" t="str">
            <v/>
          </cell>
          <cell r="CM22" t="str">
            <v/>
          </cell>
          <cell r="CN22" t="str">
            <v/>
          </cell>
          <cell r="CP22" t="str">
            <v>Jens Faber</v>
          </cell>
          <cell r="CQ22" t="str">
            <v>ergänzen</v>
          </cell>
          <cell r="CR22" t="str">
            <v/>
          </cell>
          <cell r="CS22" t="str">
            <v/>
          </cell>
          <cell r="CT22" t="str">
            <v/>
          </cell>
          <cell r="CU22">
            <v>32</v>
          </cell>
          <cell r="CV22">
            <v>32</v>
          </cell>
          <cell r="CW22">
            <v>8</v>
          </cell>
          <cell r="CY22">
            <v>12</v>
          </cell>
          <cell r="CZ22">
            <v>2</v>
          </cell>
          <cell r="DA22">
            <v>0</v>
          </cell>
          <cell r="DB22">
            <v>0</v>
          </cell>
          <cell r="DC22">
            <v>0</v>
          </cell>
          <cell r="DD22">
            <v>42188</v>
          </cell>
          <cell r="DE22">
            <v>43190</v>
          </cell>
          <cell r="DF22">
            <v>32</v>
          </cell>
          <cell r="DG22">
            <v>32</v>
          </cell>
          <cell r="DH22">
            <v>0</v>
          </cell>
          <cell r="DI22" t="str">
            <v/>
          </cell>
          <cell r="DJ22" t="str">
            <v/>
          </cell>
          <cell r="DK22" t="str">
            <v/>
          </cell>
          <cell r="DL22" t="str">
            <v/>
          </cell>
          <cell r="DN22" t="str">
            <v/>
          </cell>
          <cell r="DO22" t="str">
            <v/>
          </cell>
          <cell r="DP22" t="str">
            <v/>
          </cell>
          <cell r="DQ22" t="str">
            <v/>
          </cell>
          <cell r="DR22" t="str">
            <v/>
          </cell>
          <cell r="DS22" t="str">
            <v/>
          </cell>
          <cell r="DT22" t="str">
            <v/>
          </cell>
          <cell r="DV22" t="str">
            <v/>
          </cell>
          <cell r="DW22" t="str">
            <v/>
          </cell>
          <cell r="DY22" t="str">
            <v/>
          </cell>
          <cell r="DZ22" t="str">
            <v>d</v>
          </cell>
        </row>
        <row r="23">
          <cell r="A23" t="str">
            <v>5678-018</v>
          </cell>
          <cell r="B23" t="str">
            <v>Verwaltung</v>
          </cell>
          <cell r="C23" t="str">
            <v>Studienservice-Center (SC)</v>
          </cell>
          <cell r="E23" t="str">
            <v>incl. Service-Call (I-Amt)</v>
          </cell>
          <cell r="F23" t="str">
            <v>Herrn</v>
          </cell>
          <cell r="G23" t="str">
            <v>Jens Faber</v>
          </cell>
          <cell r="H23" t="str">
            <v xml:space="preserve">4061; 4050; </v>
          </cell>
          <cell r="I23">
            <v>0</v>
          </cell>
          <cell r="K23">
            <v>33573</v>
          </cell>
          <cell r="L23" t="str">
            <v>10:00</v>
          </cell>
          <cell r="O23" t="str">
            <v xml:space="preserve">Büro </v>
          </cell>
          <cell r="P23">
            <v>24</v>
          </cell>
          <cell r="Q23">
            <v>24</v>
          </cell>
          <cell r="R23">
            <v>40798</v>
          </cell>
          <cell r="S23">
            <v>32</v>
          </cell>
          <cell r="U23">
            <v>41790</v>
          </cell>
          <cell r="V23" t="str">
            <v>Jens Faber</v>
          </cell>
          <cell r="W23" t="str">
            <v>siehe 5.0 &gt;</v>
          </cell>
          <cell r="X23" t="str">
            <v/>
          </cell>
          <cell r="Z23" t="str">
            <v/>
          </cell>
          <cell r="AA23">
            <v>54.416666666666664</v>
          </cell>
          <cell r="AB23" t="str">
            <v/>
          </cell>
          <cell r="AC23" t="str">
            <v>Termin !</v>
          </cell>
          <cell r="AD23" t="str">
            <v/>
          </cell>
          <cell r="AE23" t="str">
            <v/>
          </cell>
          <cell r="AF23" t="str">
            <v/>
          </cell>
          <cell r="AH23" t="str">
            <v/>
          </cell>
          <cell r="AJ23">
            <v>36931</v>
          </cell>
          <cell r="AN23" t="str">
            <v/>
          </cell>
          <cell r="AP23" t="str">
            <v/>
          </cell>
          <cell r="AQ23" t="str">
            <v/>
          </cell>
          <cell r="AS23" t="str">
            <v>Verwaltung</v>
          </cell>
          <cell r="AU23" t="str">
            <v/>
          </cell>
          <cell r="AV23" t="str">
            <v/>
          </cell>
          <cell r="AW23" t="str">
            <v/>
          </cell>
          <cell r="AZ23" t="str">
            <v/>
          </cell>
          <cell r="BA23" t="str">
            <v>ja</v>
          </cell>
          <cell r="BC23" t="str">
            <v>13.04.2012; 08.12.2010; 03.07.06; 27.10.03; 07.02.01</v>
          </cell>
          <cell r="BG23">
            <v>90</v>
          </cell>
          <cell r="BH23">
            <v>7</v>
          </cell>
          <cell r="BI23">
            <v>0</v>
          </cell>
          <cell r="BJ23">
            <v>0</v>
          </cell>
          <cell r="BK23">
            <v>0</v>
          </cell>
          <cell r="BL23" t="str">
            <v>--</v>
          </cell>
          <cell r="BM23">
            <v>1</v>
          </cell>
          <cell r="BN23">
            <v>2.5</v>
          </cell>
          <cell r="BV23" t="str">
            <v>Jens Faber</v>
          </cell>
          <cell r="BX23" t="str">
            <v/>
          </cell>
          <cell r="BY23" t="str">
            <v/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 t="str">
            <v/>
          </cell>
          <cell r="CL23" t="str">
            <v/>
          </cell>
          <cell r="CM23" t="str">
            <v/>
          </cell>
          <cell r="CN23" t="str">
            <v/>
          </cell>
          <cell r="CP23" t="str">
            <v>Jens Faber</v>
          </cell>
          <cell r="CQ23">
            <v>36931</v>
          </cell>
          <cell r="CR23" t="str">
            <v/>
          </cell>
          <cell r="CS23" t="str">
            <v/>
          </cell>
          <cell r="CT23" t="str">
            <v/>
          </cell>
          <cell r="CU23">
            <v>24</v>
          </cell>
          <cell r="CV23">
            <v>32</v>
          </cell>
          <cell r="CW23">
            <v>8</v>
          </cell>
          <cell r="CY23">
            <v>90</v>
          </cell>
          <cell r="CZ23">
            <v>7</v>
          </cell>
          <cell r="DA23">
            <v>0</v>
          </cell>
          <cell r="DB23">
            <v>0</v>
          </cell>
          <cell r="DC23">
            <v>0</v>
          </cell>
          <cell r="DD23">
            <v>40798</v>
          </cell>
          <cell r="DE23">
            <v>41790</v>
          </cell>
          <cell r="DF23">
            <v>24</v>
          </cell>
          <cell r="DG23">
            <v>32</v>
          </cell>
          <cell r="DH23">
            <v>0</v>
          </cell>
          <cell r="DJ23">
            <v>1</v>
          </cell>
          <cell r="DK23" t="str">
            <v/>
          </cell>
          <cell r="DL23" t="str">
            <v/>
          </cell>
          <cell r="DN23" t="str">
            <v/>
          </cell>
          <cell r="DO23" t="str">
            <v/>
          </cell>
          <cell r="DP23" t="str">
            <v/>
          </cell>
          <cell r="DQ23" t="str">
            <v/>
          </cell>
          <cell r="DR23" t="str">
            <v/>
          </cell>
          <cell r="DS23" t="str">
            <v/>
          </cell>
          <cell r="DT23">
            <v>90</v>
          </cell>
          <cell r="DV23" t="str">
            <v/>
          </cell>
          <cell r="DW23" t="str">
            <v/>
          </cell>
          <cell r="DY23" t="str">
            <v/>
          </cell>
          <cell r="DZ23" t="str">
            <v>d</v>
          </cell>
        </row>
        <row r="24">
          <cell r="A24" t="str">
            <v>5678-019</v>
          </cell>
          <cell r="B24" t="str">
            <v>Verwaltung</v>
          </cell>
          <cell r="C24" t="str">
            <v>Univerwaltung</v>
          </cell>
          <cell r="E24" t="str">
            <v>1. OG</v>
          </cell>
          <cell r="F24" t="str">
            <v>Herrn</v>
          </cell>
          <cell r="G24" t="str">
            <v>Jens Faber</v>
          </cell>
          <cell r="H24">
            <v>4712</v>
          </cell>
          <cell r="I24">
            <v>0</v>
          </cell>
          <cell r="K24">
            <v>33573</v>
          </cell>
          <cell r="L24" t="str">
            <v>10:00</v>
          </cell>
          <cell r="O24" t="str">
            <v xml:space="preserve">Büro </v>
          </cell>
          <cell r="P24">
            <v>24</v>
          </cell>
          <cell r="Q24">
            <v>32</v>
          </cell>
          <cell r="R24">
            <v>41946</v>
          </cell>
          <cell r="S24">
            <v>32</v>
          </cell>
          <cell r="U24">
            <v>42947</v>
          </cell>
          <cell r="V24" t="str">
            <v>Jens Faber</v>
          </cell>
          <cell r="W24" t="str">
            <v>siehe 5.0 &gt;</v>
          </cell>
          <cell r="X24" t="str">
            <v/>
          </cell>
          <cell r="Z24" t="str">
            <v/>
          </cell>
          <cell r="AA24" t="str">
            <v>i. O.</v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H24" t="str">
            <v/>
          </cell>
          <cell r="AJ24">
            <v>36931</v>
          </cell>
          <cell r="AN24" t="str">
            <v/>
          </cell>
          <cell r="AP24" t="str">
            <v/>
          </cell>
          <cell r="AQ24" t="str">
            <v/>
          </cell>
          <cell r="AS24" t="str">
            <v>Verwaltung</v>
          </cell>
          <cell r="AU24" t="str">
            <v/>
          </cell>
          <cell r="AV24" t="str">
            <v/>
          </cell>
          <cell r="AW24" t="str">
            <v/>
          </cell>
          <cell r="AY24" t="str">
            <v>lP</v>
          </cell>
          <cell r="AZ24">
            <v>41947.769230769234</v>
          </cell>
          <cell r="BA24" t="str">
            <v>ja</v>
          </cell>
          <cell r="BC24" t="str">
            <v>29.10.2014; 03.07.06; 27.10.03; 07.02.01</v>
          </cell>
          <cell r="BG24">
            <v>17</v>
          </cell>
          <cell r="BH24">
            <v>1</v>
          </cell>
          <cell r="BI24">
            <v>0</v>
          </cell>
          <cell r="BJ24">
            <v>0</v>
          </cell>
          <cell r="BK24">
            <v>0</v>
          </cell>
          <cell r="BL24" t="str">
            <v>--</v>
          </cell>
          <cell r="BM24">
            <v>1</v>
          </cell>
          <cell r="BN24">
            <v>0.47222222222222221</v>
          </cell>
          <cell r="BV24" t="str">
            <v>Jens Faber</v>
          </cell>
          <cell r="BX24" t="str">
            <v/>
          </cell>
          <cell r="BY24" t="str">
            <v/>
          </cell>
          <cell r="CF24">
            <v>16</v>
          </cell>
          <cell r="CG24">
            <v>3</v>
          </cell>
          <cell r="CH24">
            <v>0</v>
          </cell>
          <cell r="CI24">
            <v>0</v>
          </cell>
          <cell r="CJ24">
            <v>0</v>
          </cell>
          <cell r="CK24" t="str">
            <v/>
          </cell>
          <cell r="CL24" t="str">
            <v/>
          </cell>
          <cell r="CM24" t="str">
            <v/>
          </cell>
          <cell r="CN24" t="str">
            <v/>
          </cell>
          <cell r="CP24" t="str">
            <v>Jens Faber</v>
          </cell>
          <cell r="CQ24" t="str">
            <v>Schreiben?</v>
          </cell>
          <cell r="CR24" t="str">
            <v/>
          </cell>
          <cell r="CS24" t="str">
            <v/>
          </cell>
          <cell r="CT24" t="str">
            <v/>
          </cell>
          <cell r="CU24">
            <v>32</v>
          </cell>
          <cell r="CV24">
            <v>32</v>
          </cell>
          <cell r="CW24">
            <v>8</v>
          </cell>
          <cell r="CY24">
            <v>17</v>
          </cell>
          <cell r="CZ24">
            <v>1</v>
          </cell>
          <cell r="DA24">
            <v>0</v>
          </cell>
          <cell r="DB24">
            <v>0</v>
          </cell>
          <cell r="DC24">
            <v>0</v>
          </cell>
          <cell r="DD24">
            <v>41946</v>
          </cell>
          <cell r="DE24">
            <v>42947</v>
          </cell>
          <cell r="DF24">
            <v>32</v>
          </cell>
          <cell r="DG24">
            <v>32</v>
          </cell>
          <cell r="DH24">
            <v>0</v>
          </cell>
          <cell r="DJ24">
            <v>1</v>
          </cell>
          <cell r="DK24" t="str">
            <v/>
          </cell>
          <cell r="DL24" t="str">
            <v/>
          </cell>
          <cell r="DN24" t="str">
            <v/>
          </cell>
          <cell r="DO24" t="str">
            <v/>
          </cell>
          <cell r="DP24" t="str">
            <v/>
          </cell>
          <cell r="DQ24" t="str">
            <v/>
          </cell>
          <cell r="DR24" t="str">
            <v/>
          </cell>
          <cell r="DS24" t="str">
            <v/>
          </cell>
          <cell r="DT24" t="str">
            <v/>
          </cell>
          <cell r="DV24" t="str">
            <v/>
          </cell>
          <cell r="DW24" t="str">
            <v/>
          </cell>
          <cell r="DY24" t="str">
            <v/>
          </cell>
          <cell r="DZ24" t="str">
            <v>d</v>
          </cell>
        </row>
        <row r="25">
          <cell r="A25" t="str">
            <v>5678-200</v>
          </cell>
          <cell r="B25" t="str">
            <v>Verwaltung</v>
          </cell>
          <cell r="C25" t="str">
            <v>Geschäftsbereich 1</v>
          </cell>
          <cell r="E25" t="str">
            <v>Personal, Recht und Studium</v>
          </cell>
          <cell r="F25" t="str">
            <v>Herrn</v>
          </cell>
          <cell r="G25" t="str">
            <v>Jens Faber</v>
          </cell>
          <cell r="H25">
            <v>4306</v>
          </cell>
          <cell r="I25">
            <v>0</v>
          </cell>
          <cell r="K25">
            <v>33573</v>
          </cell>
          <cell r="L25" t="str">
            <v>10:00</v>
          </cell>
          <cell r="O25" t="str">
            <v xml:space="preserve">Büro </v>
          </cell>
          <cell r="P25">
            <v>24</v>
          </cell>
          <cell r="Q25">
            <v>32</v>
          </cell>
          <cell r="R25">
            <v>40764</v>
          </cell>
          <cell r="S25">
            <v>32</v>
          </cell>
          <cell r="U25">
            <v>41759</v>
          </cell>
          <cell r="V25" t="str">
            <v>Jens Faber</v>
          </cell>
          <cell r="W25" t="str">
            <v>siehe 5.0 &gt;</v>
          </cell>
          <cell r="X25" t="str">
            <v/>
          </cell>
          <cell r="Z25" t="str">
            <v/>
          </cell>
          <cell r="AA25">
            <v>57</v>
          </cell>
          <cell r="AB25" t="str">
            <v/>
          </cell>
          <cell r="AC25" t="str">
            <v>Termin !</v>
          </cell>
          <cell r="AD25" t="str">
            <v/>
          </cell>
          <cell r="AE25" t="str">
            <v/>
          </cell>
          <cell r="AF25" t="str">
            <v/>
          </cell>
          <cell r="AH25" t="str">
            <v/>
          </cell>
          <cell r="AJ25">
            <v>34410</v>
          </cell>
          <cell r="AN25" t="str">
            <v/>
          </cell>
          <cell r="AP25" t="str">
            <v/>
          </cell>
          <cell r="AQ25" t="str">
            <v/>
          </cell>
          <cell r="AS25" t="str">
            <v>Verwaltung</v>
          </cell>
          <cell r="AU25" t="str">
            <v/>
          </cell>
          <cell r="AV25" t="str">
            <v/>
          </cell>
          <cell r="AW25" t="str">
            <v/>
          </cell>
          <cell r="AZ25" t="str">
            <v/>
          </cell>
          <cell r="BA25" t="str">
            <v>ja</v>
          </cell>
          <cell r="BD25" t="str">
            <v>Geräte v. Abt. 31 u. 36 mit gezählt !</v>
          </cell>
          <cell r="BG25">
            <v>104</v>
          </cell>
          <cell r="BH25">
            <v>7</v>
          </cell>
          <cell r="BI25">
            <v>0</v>
          </cell>
          <cell r="BJ25">
            <v>0</v>
          </cell>
          <cell r="BK25">
            <v>0</v>
          </cell>
          <cell r="BL25" t="str">
            <v>--</v>
          </cell>
          <cell r="BN25">
            <v>2.8888888888888888</v>
          </cell>
          <cell r="BV25" t="str">
            <v>Jens Faber</v>
          </cell>
          <cell r="BX25" t="str">
            <v/>
          </cell>
          <cell r="BY25" t="str">
            <v/>
          </cell>
          <cell r="CF25">
            <v>28</v>
          </cell>
          <cell r="CG25">
            <v>1</v>
          </cell>
          <cell r="CH25">
            <v>0</v>
          </cell>
          <cell r="CI25">
            <v>0</v>
          </cell>
          <cell r="CJ25">
            <v>0</v>
          </cell>
          <cell r="CK25" t="str">
            <v/>
          </cell>
          <cell r="CL25" t="str">
            <v/>
          </cell>
          <cell r="CM25" t="str">
            <v/>
          </cell>
          <cell r="CN25" t="str">
            <v/>
          </cell>
          <cell r="CP25" t="str">
            <v>Jens Faber</v>
          </cell>
          <cell r="CQ25">
            <v>34410</v>
          </cell>
          <cell r="CR25" t="str">
            <v/>
          </cell>
          <cell r="CS25" t="str">
            <v/>
          </cell>
          <cell r="CT25" t="str">
            <v/>
          </cell>
          <cell r="CU25">
            <v>32</v>
          </cell>
          <cell r="CV25">
            <v>32</v>
          </cell>
          <cell r="CW25">
            <v>8</v>
          </cell>
          <cell r="CY25">
            <v>104</v>
          </cell>
          <cell r="CZ25">
            <v>7</v>
          </cell>
          <cell r="DA25">
            <v>0</v>
          </cell>
          <cell r="DB25">
            <v>0</v>
          </cell>
          <cell r="DC25">
            <v>0</v>
          </cell>
          <cell r="DD25">
            <v>40764</v>
          </cell>
          <cell r="DE25">
            <v>41759</v>
          </cell>
          <cell r="DF25">
            <v>32</v>
          </cell>
          <cell r="DG25">
            <v>32</v>
          </cell>
          <cell r="DH25">
            <v>0</v>
          </cell>
          <cell r="DI25">
            <v>1</v>
          </cell>
          <cell r="DJ25" t="str">
            <v/>
          </cell>
          <cell r="DK25" t="str">
            <v/>
          </cell>
          <cell r="DL25" t="str">
            <v/>
          </cell>
          <cell r="DN25" t="str">
            <v/>
          </cell>
          <cell r="DO25" t="str">
            <v/>
          </cell>
          <cell r="DP25" t="str">
            <v/>
          </cell>
          <cell r="DQ25" t="str">
            <v/>
          </cell>
          <cell r="DR25" t="str">
            <v/>
          </cell>
          <cell r="DS25" t="str">
            <v/>
          </cell>
          <cell r="DT25">
            <v>104</v>
          </cell>
          <cell r="DV25" t="str">
            <v/>
          </cell>
          <cell r="DW25" t="str">
            <v/>
          </cell>
          <cell r="DY25" t="str">
            <v/>
          </cell>
          <cell r="DZ25" t="str">
            <v>d</v>
          </cell>
        </row>
        <row r="26">
          <cell r="A26" t="str">
            <v>5678-201</v>
          </cell>
          <cell r="B26" t="str">
            <v>Verwaltung</v>
          </cell>
          <cell r="C26" t="str">
            <v>GB3</v>
          </cell>
          <cell r="D26" t="str">
            <v xml:space="preserve"> Abt.</v>
          </cell>
          <cell r="E26" t="str">
            <v>11, Allg. Rechtsangel. u. Hochschulwahlen</v>
          </cell>
          <cell r="F26" t="str">
            <v>Herrn</v>
          </cell>
          <cell r="G26" t="str">
            <v>Jens Faber</v>
          </cell>
          <cell r="H26">
            <v>4306</v>
          </cell>
          <cell r="I26">
            <v>0</v>
          </cell>
          <cell r="K26">
            <v>33573</v>
          </cell>
          <cell r="L26" t="str">
            <v>10:00</v>
          </cell>
          <cell r="O26" t="str">
            <v xml:space="preserve">Büro </v>
          </cell>
          <cell r="P26">
            <v>24</v>
          </cell>
          <cell r="Q26">
            <v>32</v>
          </cell>
          <cell r="R26">
            <v>42328</v>
          </cell>
          <cell r="S26">
            <v>32</v>
          </cell>
          <cell r="U26">
            <v>43312</v>
          </cell>
          <cell r="V26" t="str">
            <v>Jens Faber</v>
          </cell>
          <cell r="W26" t="str">
            <v>siehe 5.0 &gt;</v>
          </cell>
          <cell r="X26" t="str">
            <v/>
          </cell>
          <cell r="Z26" t="str">
            <v/>
          </cell>
          <cell r="AA26" t="str">
            <v>i. O.</v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H26" t="str">
            <v/>
          </cell>
          <cell r="AJ26">
            <v>34410</v>
          </cell>
          <cell r="AN26" t="str">
            <v/>
          </cell>
          <cell r="AP26" t="str">
            <v/>
          </cell>
          <cell r="AQ26" t="str">
            <v/>
          </cell>
          <cell r="AS26" t="str">
            <v>Verwaltung</v>
          </cell>
          <cell r="AU26" t="str">
            <v/>
          </cell>
          <cell r="AV26" t="str">
            <v/>
          </cell>
          <cell r="AW26" t="str">
            <v/>
          </cell>
          <cell r="AZ26" t="str">
            <v/>
          </cell>
          <cell r="BA26" t="str">
            <v>ja</v>
          </cell>
          <cell r="BG26">
            <v>42</v>
          </cell>
          <cell r="BH26">
            <v>5</v>
          </cell>
          <cell r="BI26">
            <v>0</v>
          </cell>
          <cell r="BJ26">
            <v>0</v>
          </cell>
          <cell r="BK26">
            <v>0</v>
          </cell>
          <cell r="BL26" t="str">
            <v>--</v>
          </cell>
          <cell r="BN26">
            <v>1.1666666666666667</v>
          </cell>
          <cell r="BO26">
            <v>2</v>
          </cell>
          <cell r="BP26">
            <v>42328</v>
          </cell>
          <cell r="BQ26">
            <v>2</v>
          </cell>
          <cell r="BV26" t="str">
            <v>Jens Faber</v>
          </cell>
          <cell r="BX26" t="str">
            <v/>
          </cell>
          <cell r="BY26" t="str">
            <v/>
          </cell>
          <cell r="CF26">
            <v>28</v>
          </cell>
          <cell r="CG26">
            <v>1</v>
          </cell>
          <cell r="CH26">
            <v>0</v>
          </cell>
          <cell r="CI26">
            <v>0</v>
          </cell>
          <cell r="CJ26">
            <v>0</v>
          </cell>
          <cell r="CK26" t="str">
            <v/>
          </cell>
          <cell r="CL26" t="str">
            <v/>
          </cell>
          <cell r="CM26" t="str">
            <v/>
          </cell>
          <cell r="CN26" t="str">
            <v/>
          </cell>
          <cell r="CP26" t="str">
            <v>Jens Faber</v>
          </cell>
          <cell r="CQ26">
            <v>34410</v>
          </cell>
          <cell r="CR26" t="str">
            <v/>
          </cell>
          <cell r="CS26" t="str">
            <v/>
          </cell>
          <cell r="CT26" t="str">
            <v/>
          </cell>
          <cell r="CU26">
            <v>32</v>
          </cell>
          <cell r="CV26">
            <v>32</v>
          </cell>
          <cell r="CW26">
            <v>8</v>
          </cell>
          <cell r="CY26">
            <v>42</v>
          </cell>
          <cell r="CZ26">
            <v>5</v>
          </cell>
          <cell r="DA26">
            <v>0</v>
          </cell>
          <cell r="DB26">
            <v>0</v>
          </cell>
          <cell r="DC26">
            <v>0</v>
          </cell>
          <cell r="DD26">
            <v>42328</v>
          </cell>
          <cell r="DE26">
            <v>43312</v>
          </cell>
          <cell r="DF26">
            <v>32</v>
          </cell>
          <cell r="DG26">
            <v>32</v>
          </cell>
          <cell r="DH26">
            <v>0</v>
          </cell>
          <cell r="DI26" t="str">
            <v/>
          </cell>
          <cell r="DJ26" t="str">
            <v/>
          </cell>
          <cell r="DK26" t="str">
            <v/>
          </cell>
          <cell r="DL26" t="str">
            <v/>
          </cell>
          <cell r="DN26" t="str">
            <v/>
          </cell>
          <cell r="DO26" t="str">
            <v/>
          </cell>
          <cell r="DP26" t="str">
            <v/>
          </cell>
          <cell r="DQ26" t="str">
            <v/>
          </cell>
          <cell r="DR26" t="str">
            <v/>
          </cell>
          <cell r="DS26" t="str">
            <v/>
          </cell>
          <cell r="DT26" t="str">
            <v/>
          </cell>
          <cell r="DV26" t="str">
            <v/>
          </cell>
          <cell r="DW26" t="str">
            <v/>
          </cell>
          <cell r="DY26" t="str">
            <v/>
          </cell>
          <cell r="DZ26" t="str">
            <v>d</v>
          </cell>
        </row>
        <row r="27">
          <cell r="A27" t="str">
            <v>5678-202</v>
          </cell>
          <cell r="B27" t="str">
            <v>Verwaltung</v>
          </cell>
          <cell r="C27" t="str">
            <v>Geschäftsbereich 1</v>
          </cell>
          <cell r="D27" t="str">
            <v>Abteilung</v>
          </cell>
          <cell r="E27" t="str">
            <v>12, Personalangelegenheiten</v>
          </cell>
          <cell r="F27" t="str">
            <v>Herrn</v>
          </cell>
          <cell r="G27" t="str">
            <v>Jens Faber</v>
          </cell>
          <cell r="H27">
            <v>4140</v>
          </cell>
          <cell r="I27">
            <v>0</v>
          </cell>
          <cell r="K27">
            <v>33573</v>
          </cell>
          <cell r="L27" t="str">
            <v>10:00</v>
          </cell>
          <cell r="O27" t="str">
            <v xml:space="preserve">Büro </v>
          </cell>
          <cell r="P27">
            <v>24</v>
          </cell>
          <cell r="Q27">
            <v>32</v>
          </cell>
          <cell r="R27">
            <v>42303</v>
          </cell>
          <cell r="S27">
            <v>32</v>
          </cell>
          <cell r="U27">
            <v>43281</v>
          </cell>
          <cell r="V27" t="str">
            <v>Jens Faber</v>
          </cell>
          <cell r="W27" t="str">
            <v>siehe 5.0 &gt;</v>
          </cell>
          <cell r="X27" t="str">
            <v/>
          </cell>
          <cell r="Z27" t="str">
            <v/>
          </cell>
          <cell r="AA27" t="str">
            <v>i. O.</v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H27" t="str">
            <v/>
          </cell>
          <cell r="AJ27">
            <v>34410</v>
          </cell>
          <cell r="AN27" t="str">
            <v/>
          </cell>
          <cell r="AP27" t="str">
            <v/>
          </cell>
          <cell r="AQ27" t="str">
            <v/>
          </cell>
          <cell r="AS27" t="str">
            <v>Verwaltung</v>
          </cell>
          <cell r="AU27" t="str">
            <v/>
          </cell>
          <cell r="AV27" t="str">
            <v/>
          </cell>
          <cell r="AW27" t="str">
            <v/>
          </cell>
          <cell r="AZ27" t="str">
            <v/>
          </cell>
          <cell r="BA27" t="str">
            <v>ja</v>
          </cell>
          <cell r="BC27" t="str">
            <v>20.06.2011 mit Frau Heinze, R. 209 i. A. von Frau Schaarschmidt</v>
          </cell>
          <cell r="BG27">
            <v>298</v>
          </cell>
          <cell r="BH27">
            <v>47</v>
          </cell>
          <cell r="BI27">
            <v>0</v>
          </cell>
          <cell r="BJ27">
            <v>0</v>
          </cell>
          <cell r="BK27">
            <v>0</v>
          </cell>
          <cell r="BL27" t="str">
            <v>--</v>
          </cell>
          <cell r="BN27">
            <v>8.2777777777777786</v>
          </cell>
          <cell r="BO27">
            <v>9</v>
          </cell>
          <cell r="BP27">
            <v>42303</v>
          </cell>
          <cell r="BQ27">
            <v>8</v>
          </cell>
          <cell r="BV27" t="str">
            <v>Jens Faber</v>
          </cell>
          <cell r="BX27" t="str">
            <v/>
          </cell>
          <cell r="BY27" t="str">
            <v/>
          </cell>
          <cell r="CF27">
            <v>335</v>
          </cell>
          <cell r="CG27">
            <v>57</v>
          </cell>
          <cell r="CH27">
            <v>1</v>
          </cell>
          <cell r="CI27">
            <v>1</v>
          </cell>
          <cell r="CJ27">
            <v>0.29850746268656714</v>
          </cell>
          <cell r="CK27" t="str">
            <v/>
          </cell>
          <cell r="CL27" t="str">
            <v/>
          </cell>
          <cell r="CM27" t="str">
            <v/>
          </cell>
          <cell r="CN27" t="str">
            <v/>
          </cell>
          <cell r="CP27" t="str">
            <v>Jens Faber</v>
          </cell>
          <cell r="CQ27">
            <v>34410</v>
          </cell>
          <cell r="CR27" t="str">
            <v/>
          </cell>
          <cell r="CS27" t="str">
            <v/>
          </cell>
          <cell r="CT27" t="str">
            <v/>
          </cell>
          <cell r="CU27">
            <v>32</v>
          </cell>
          <cell r="CV27">
            <v>32</v>
          </cell>
          <cell r="CW27">
            <v>8</v>
          </cell>
          <cell r="CY27">
            <v>298</v>
          </cell>
          <cell r="CZ27">
            <v>47</v>
          </cell>
          <cell r="DA27">
            <v>0</v>
          </cell>
          <cell r="DB27">
            <v>0</v>
          </cell>
          <cell r="DC27">
            <v>0</v>
          </cell>
          <cell r="DD27">
            <v>42303</v>
          </cell>
          <cell r="DE27">
            <v>43281</v>
          </cell>
          <cell r="DF27">
            <v>32</v>
          </cell>
          <cell r="DG27">
            <v>32</v>
          </cell>
          <cell r="DH27">
            <v>0</v>
          </cell>
          <cell r="DI27" t="str">
            <v/>
          </cell>
          <cell r="DJ27" t="str">
            <v/>
          </cell>
          <cell r="DK27" t="str">
            <v/>
          </cell>
          <cell r="DL27" t="str">
            <v/>
          </cell>
          <cell r="DN27" t="str">
            <v/>
          </cell>
          <cell r="DO27" t="str">
            <v/>
          </cell>
          <cell r="DP27" t="str">
            <v/>
          </cell>
          <cell r="DQ27" t="str">
            <v/>
          </cell>
          <cell r="DR27" t="str">
            <v/>
          </cell>
          <cell r="DS27" t="str">
            <v/>
          </cell>
          <cell r="DT27" t="str">
            <v/>
          </cell>
          <cell r="DV27" t="str">
            <v/>
          </cell>
          <cell r="DW27" t="str">
            <v/>
          </cell>
          <cell r="DY27" t="str">
            <v/>
          </cell>
          <cell r="DZ27" t="str">
            <v>d</v>
          </cell>
        </row>
        <row r="28">
          <cell r="A28" t="str">
            <v>5678-202a</v>
          </cell>
          <cell r="B28" t="str">
            <v>Verwaltung</v>
          </cell>
          <cell r="C28" t="str">
            <v xml:space="preserve">GAW Gemeinschafts-Ausbildungs-Werkstatt </v>
          </cell>
          <cell r="F28" t="str">
            <v>Herrn</v>
          </cell>
          <cell r="G28" t="str">
            <v>Jens Faber</v>
          </cell>
          <cell r="H28" t="str">
            <v>4196; 4195</v>
          </cell>
          <cell r="I28">
            <v>0</v>
          </cell>
          <cell r="K28">
            <v>33573</v>
          </cell>
          <cell r="L28" t="str">
            <v>10:00</v>
          </cell>
          <cell r="O28" t="str">
            <v>Werkstatt</v>
          </cell>
          <cell r="P28">
            <v>12</v>
          </cell>
          <cell r="Q28">
            <v>16</v>
          </cell>
          <cell r="R28">
            <v>41150</v>
          </cell>
          <cell r="S28">
            <v>16</v>
          </cell>
          <cell r="T28">
            <v>44</v>
          </cell>
          <cell r="U28">
            <v>42490</v>
          </cell>
          <cell r="V28" t="str">
            <v>Jens Faber</v>
          </cell>
          <cell r="W28" t="str">
            <v>siehe 5.0 &gt;</v>
          </cell>
          <cell r="X28" t="str">
            <v/>
          </cell>
          <cell r="Z28" t="str">
            <v/>
          </cell>
          <cell r="AA28" t="str">
            <v>i. O.</v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H28" t="str">
            <v/>
          </cell>
          <cell r="AN28" t="str">
            <v/>
          </cell>
          <cell r="AP28" t="str">
            <v/>
          </cell>
          <cell r="AQ28" t="str">
            <v/>
          </cell>
          <cell r="AS28" t="str">
            <v>Verwaltung</v>
          </cell>
          <cell r="AU28" t="str">
            <v/>
          </cell>
          <cell r="AV28" t="str">
            <v/>
          </cell>
          <cell r="AW28" t="str">
            <v/>
          </cell>
          <cell r="AZ28" t="str">
            <v/>
          </cell>
          <cell r="BA28" t="str">
            <v>ja</v>
          </cell>
          <cell r="BC28" t="str">
            <v>Denny Pridöhl 4156; 03.02.2011; 24.05.06, 10.03.06; 21.10.04; Email am 27.05.03; Email am 21.05.03</v>
          </cell>
          <cell r="BG28">
            <v>31</v>
          </cell>
          <cell r="BH28">
            <v>3</v>
          </cell>
          <cell r="BI28">
            <v>0</v>
          </cell>
          <cell r="BJ28">
            <v>0</v>
          </cell>
          <cell r="BK28">
            <v>0</v>
          </cell>
          <cell r="BL28" t="str">
            <v>--</v>
          </cell>
          <cell r="BM28">
            <v>1</v>
          </cell>
          <cell r="BN28">
            <v>0.86111111111111116</v>
          </cell>
          <cell r="BV28" t="str">
            <v>Jens Faber</v>
          </cell>
          <cell r="BX28" t="str">
            <v/>
          </cell>
          <cell r="BY28" t="str">
            <v/>
          </cell>
          <cell r="CF28">
            <v>26</v>
          </cell>
          <cell r="CG28">
            <v>3</v>
          </cell>
          <cell r="CH28">
            <v>0</v>
          </cell>
          <cell r="CI28">
            <v>0</v>
          </cell>
          <cell r="CJ28">
            <v>0</v>
          </cell>
          <cell r="CK28" t="str">
            <v/>
          </cell>
          <cell r="CL28" t="str">
            <v/>
          </cell>
          <cell r="CM28" t="str">
            <v/>
          </cell>
          <cell r="CN28" t="str">
            <v/>
          </cell>
          <cell r="CP28" t="str">
            <v>Jens Faber</v>
          </cell>
          <cell r="CQ28" t="str">
            <v>ergänzen</v>
          </cell>
          <cell r="CR28">
            <v>4</v>
          </cell>
          <cell r="CS28">
            <v>12</v>
          </cell>
          <cell r="CT28">
            <v>16</v>
          </cell>
          <cell r="CU28" t="str">
            <v/>
          </cell>
          <cell r="CV28" t="str">
            <v/>
          </cell>
          <cell r="CW28" t="str">
            <v/>
          </cell>
          <cell r="CY28">
            <v>31</v>
          </cell>
          <cell r="CZ28">
            <v>3</v>
          </cell>
          <cell r="DA28">
            <v>0</v>
          </cell>
          <cell r="DB28">
            <v>0</v>
          </cell>
          <cell r="DC28">
            <v>0</v>
          </cell>
          <cell r="DD28">
            <v>41150</v>
          </cell>
          <cell r="DE28">
            <v>42490</v>
          </cell>
          <cell r="DF28">
            <v>16</v>
          </cell>
          <cell r="DG28">
            <v>16</v>
          </cell>
          <cell r="DH28">
            <v>44</v>
          </cell>
          <cell r="DI28" t="str">
            <v/>
          </cell>
          <cell r="DJ28">
            <v>1</v>
          </cell>
          <cell r="DK28" t="str">
            <v/>
          </cell>
          <cell r="DL28" t="str">
            <v/>
          </cell>
          <cell r="DN28" t="str">
            <v/>
          </cell>
          <cell r="DO28" t="str">
            <v/>
          </cell>
          <cell r="DP28" t="str">
            <v/>
          </cell>
          <cell r="DQ28" t="str">
            <v/>
          </cell>
          <cell r="DR28" t="str">
            <v/>
          </cell>
          <cell r="DS28">
            <v>31</v>
          </cell>
          <cell r="DT28">
            <v>31</v>
          </cell>
          <cell r="DV28" t="str">
            <v/>
          </cell>
          <cell r="DW28" t="str">
            <v/>
          </cell>
          <cell r="DY28" t="str">
            <v/>
          </cell>
          <cell r="DZ28" t="str">
            <v>x</v>
          </cell>
        </row>
        <row r="29">
          <cell r="A29" t="str">
            <v>5678-202b</v>
          </cell>
          <cell r="B29" t="str">
            <v>Verwaltung</v>
          </cell>
          <cell r="C29" t="str">
            <v xml:space="preserve">GAW Gemeinschafts-Ausbildungs-Werkstatt </v>
          </cell>
          <cell r="F29" t="str">
            <v>Herrn</v>
          </cell>
          <cell r="G29" t="str">
            <v>Jens Faber</v>
          </cell>
          <cell r="H29">
            <v>4196</v>
          </cell>
          <cell r="I29">
            <v>0</v>
          </cell>
          <cell r="K29">
            <v>33573</v>
          </cell>
          <cell r="L29" t="str">
            <v>10:00</v>
          </cell>
          <cell r="O29" t="str">
            <v xml:space="preserve">Schulung, Büro </v>
          </cell>
          <cell r="P29">
            <v>24</v>
          </cell>
          <cell r="Q29">
            <v>32</v>
          </cell>
          <cell r="R29">
            <v>40584</v>
          </cell>
          <cell r="S29">
            <v>32</v>
          </cell>
          <cell r="T29">
            <v>61</v>
          </cell>
          <cell r="U29">
            <v>42460</v>
          </cell>
          <cell r="V29" t="str">
            <v>Jens Faber</v>
          </cell>
          <cell r="W29" t="str">
            <v>siehe 5.0 &gt;</v>
          </cell>
          <cell r="X29" t="str">
            <v/>
          </cell>
          <cell r="Z29" t="str">
            <v/>
          </cell>
          <cell r="AA29" t="str">
            <v>i. O.</v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H29" t="str">
            <v/>
          </cell>
          <cell r="AN29" t="str">
            <v/>
          </cell>
          <cell r="AP29" t="str">
            <v/>
          </cell>
          <cell r="AQ29" t="str">
            <v/>
          </cell>
          <cell r="AS29" t="str">
            <v>Verwaltung</v>
          </cell>
          <cell r="AU29" t="str">
            <v/>
          </cell>
          <cell r="AV29" t="str">
            <v/>
          </cell>
          <cell r="AW29" t="str">
            <v/>
          </cell>
          <cell r="AZ29" t="str">
            <v/>
          </cell>
          <cell r="BA29" t="str">
            <v>ja</v>
          </cell>
          <cell r="BC29" t="str">
            <v>28.08.2015; 24.05.06, 11.08.2003</v>
          </cell>
          <cell r="BG29">
            <v>119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 t="str">
            <v>--</v>
          </cell>
          <cell r="BM29">
            <v>1</v>
          </cell>
          <cell r="BN29">
            <v>3.3055555555555554</v>
          </cell>
          <cell r="BV29" t="str">
            <v>Jens Faber</v>
          </cell>
          <cell r="BX29" t="str">
            <v/>
          </cell>
          <cell r="BY29" t="str">
            <v/>
          </cell>
          <cell r="CF29">
            <v>126</v>
          </cell>
          <cell r="CG29">
            <v>4</v>
          </cell>
          <cell r="CH29">
            <v>0</v>
          </cell>
          <cell r="CI29">
            <v>0</v>
          </cell>
          <cell r="CJ29">
            <v>0</v>
          </cell>
          <cell r="CK29" t="str">
            <v/>
          </cell>
          <cell r="CL29" t="str">
            <v/>
          </cell>
          <cell r="CM29" t="str">
            <v/>
          </cell>
          <cell r="CN29" t="str">
            <v/>
          </cell>
          <cell r="CP29" t="str">
            <v>Jens Faber</v>
          </cell>
          <cell r="CQ29" t="str">
            <v>ergänzen</v>
          </cell>
          <cell r="CR29" t="str">
            <v/>
          </cell>
          <cell r="CS29" t="str">
            <v/>
          </cell>
          <cell r="CT29" t="str">
            <v/>
          </cell>
          <cell r="CU29">
            <v>32</v>
          </cell>
          <cell r="CV29">
            <v>32</v>
          </cell>
          <cell r="CW29">
            <v>8</v>
          </cell>
          <cell r="CY29">
            <v>119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40584</v>
          </cell>
          <cell r="DE29">
            <v>42460</v>
          </cell>
          <cell r="DF29">
            <v>32</v>
          </cell>
          <cell r="DG29">
            <v>32</v>
          </cell>
          <cell r="DH29">
            <v>61</v>
          </cell>
          <cell r="DI29" t="str">
            <v/>
          </cell>
          <cell r="DJ29">
            <v>1</v>
          </cell>
          <cell r="DK29" t="str">
            <v/>
          </cell>
          <cell r="DL29" t="str">
            <v/>
          </cell>
          <cell r="DN29" t="str">
            <v/>
          </cell>
          <cell r="DO29" t="str">
            <v/>
          </cell>
          <cell r="DP29" t="str">
            <v/>
          </cell>
          <cell r="DQ29" t="str">
            <v/>
          </cell>
          <cell r="DR29" t="str">
            <v/>
          </cell>
          <cell r="DS29">
            <v>119</v>
          </cell>
          <cell r="DT29">
            <v>119</v>
          </cell>
          <cell r="DV29" t="str">
            <v/>
          </cell>
          <cell r="DW29" t="str">
            <v/>
          </cell>
          <cell r="DY29" t="str">
            <v/>
          </cell>
          <cell r="DZ29" t="str">
            <v>x</v>
          </cell>
        </row>
        <row r="30">
          <cell r="A30" t="str">
            <v>5678-202c</v>
          </cell>
          <cell r="B30" t="str">
            <v>Verwaltung</v>
          </cell>
          <cell r="C30" t="str">
            <v xml:space="preserve">GAW Gemeinschafts-Ausbildungs-Werkstatt </v>
          </cell>
          <cell r="F30" t="str">
            <v>Herrn</v>
          </cell>
          <cell r="G30" t="str">
            <v>Jens Faber</v>
          </cell>
          <cell r="H30" t="str">
            <v>4196; 4195</v>
          </cell>
          <cell r="I30">
            <v>0</v>
          </cell>
          <cell r="K30">
            <v>33573</v>
          </cell>
          <cell r="L30" t="str">
            <v>10:00</v>
          </cell>
          <cell r="O30" t="str">
            <v>Büro</v>
          </cell>
          <cell r="P30">
            <v>24</v>
          </cell>
          <cell r="Q30">
            <v>32</v>
          </cell>
          <cell r="R30">
            <v>40584</v>
          </cell>
          <cell r="S30">
            <v>32</v>
          </cell>
          <cell r="T30">
            <v>61</v>
          </cell>
          <cell r="U30">
            <v>42460</v>
          </cell>
          <cell r="V30" t="str">
            <v>Jens Faber</v>
          </cell>
          <cell r="W30" t="str">
            <v>siehe 5.0 &gt;</v>
          </cell>
          <cell r="X30" t="str">
            <v/>
          </cell>
          <cell r="Z30" t="str">
            <v/>
          </cell>
          <cell r="AA30" t="str">
            <v>i. O.</v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H30" t="str">
            <v/>
          </cell>
          <cell r="AJ30">
            <v>36824</v>
          </cell>
          <cell r="AN30" t="str">
            <v/>
          </cell>
          <cell r="AP30" t="str">
            <v/>
          </cell>
          <cell r="AQ30" t="str">
            <v/>
          </cell>
          <cell r="AS30" t="str">
            <v>Verwaltung</v>
          </cell>
          <cell r="AU30" t="str">
            <v/>
          </cell>
          <cell r="AV30" t="str">
            <v/>
          </cell>
          <cell r="AW30" t="str">
            <v/>
          </cell>
          <cell r="AZ30" t="str">
            <v/>
          </cell>
          <cell r="BA30" t="str">
            <v>ja</v>
          </cell>
          <cell r="BC30" t="str">
            <v>28.08.2015; 24.05.06, 11.08.2003</v>
          </cell>
          <cell r="BG30">
            <v>19</v>
          </cell>
          <cell r="BH30">
            <v>3</v>
          </cell>
          <cell r="BI30">
            <v>0</v>
          </cell>
          <cell r="BJ30">
            <v>0</v>
          </cell>
          <cell r="BK30">
            <v>0</v>
          </cell>
          <cell r="BL30" t="str">
            <v>--</v>
          </cell>
          <cell r="BN30">
            <v>0.52777777777777779</v>
          </cell>
          <cell r="BU30">
            <v>37851</v>
          </cell>
          <cell r="BV30" t="str">
            <v>Jens Faber</v>
          </cell>
          <cell r="BX30" t="str">
            <v/>
          </cell>
          <cell r="BY30" t="str">
            <v/>
          </cell>
          <cell r="CF30">
            <v>23</v>
          </cell>
          <cell r="CG30">
            <v>3</v>
          </cell>
          <cell r="CH30">
            <v>1</v>
          </cell>
          <cell r="CI30">
            <v>0</v>
          </cell>
          <cell r="CJ30">
            <v>4.3478260869565215</v>
          </cell>
          <cell r="CK30" t="str">
            <v/>
          </cell>
          <cell r="CL30" t="str">
            <v/>
          </cell>
          <cell r="CM30" t="str">
            <v/>
          </cell>
          <cell r="CN30" t="str">
            <v/>
          </cell>
          <cell r="CP30" t="str">
            <v>Jens Faber</v>
          </cell>
          <cell r="CQ30">
            <v>36824</v>
          </cell>
          <cell r="CR30" t="str">
            <v/>
          </cell>
          <cell r="CS30" t="str">
            <v/>
          </cell>
          <cell r="CT30" t="str">
            <v/>
          </cell>
          <cell r="CU30">
            <v>32</v>
          </cell>
          <cell r="CV30">
            <v>32</v>
          </cell>
          <cell r="CW30">
            <v>8</v>
          </cell>
          <cell r="CY30">
            <v>19</v>
          </cell>
          <cell r="CZ30">
            <v>3</v>
          </cell>
          <cell r="DA30">
            <v>0</v>
          </cell>
          <cell r="DB30">
            <v>0</v>
          </cell>
          <cell r="DC30">
            <v>0</v>
          </cell>
          <cell r="DD30">
            <v>40584</v>
          </cell>
          <cell r="DE30">
            <v>42460</v>
          </cell>
          <cell r="DF30">
            <v>32</v>
          </cell>
          <cell r="DG30">
            <v>32</v>
          </cell>
          <cell r="DH30">
            <v>61</v>
          </cell>
          <cell r="DI30" t="str">
            <v/>
          </cell>
          <cell r="DJ30" t="str">
            <v/>
          </cell>
          <cell r="DK30" t="str">
            <v/>
          </cell>
          <cell r="DL30" t="str">
            <v/>
          </cell>
          <cell r="DN30" t="str">
            <v/>
          </cell>
          <cell r="DO30" t="str">
            <v/>
          </cell>
          <cell r="DP30" t="str">
            <v/>
          </cell>
          <cell r="DQ30" t="str">
            <v/>
          </cell>
          <cell r="DR30" t="str">
            <v/>
          </cell>
          <cell r="DS30">
            <v>19</v>
          </cell>
          <cell r="DT30">
            <v>19</v>
          </cell>
          <cell r="DV30" t="str">
            <v/>
          </cell>
          <cell r="DW30" t="str">
            <v/>
          </cell>
          <cell r="DY30" t="str">
            <v/>
          </cell>
          <cell r="DZ30" t="str">
            <v>x</v>
          </cell>
        </row>
        <row r="31">
          <cell r="A31" t="str">
            <v>5678-203</v>
          </cell>
          <cell r="B31" t="str">
            <v>Verwaltung</v>
          </cell>
          <cell r="C31" t="str">
            <v>Geschäftsbereich 1</v>
          </cell>
          <cell r="D31" t="str">
            <v>Abteilung</v>
          </cell>
          <cell r="E31" t="str">
            <v>13, Personalrecht und Personalentwicklung</v>
          </cell>
          <cell r="F31" t="str">
            <v>Herrn</v>
          </cell>
          <cell r="G31" t="str">
            <v>Jens Faber</v>
          </cell>
          <cell r="H31">
            <v>4358</v>
          </cell>
          <cell r="I31">
            <v>0</v>
          </cell>
          <cell r="K31">
            <v>33573</v>
          </cell>
          <cell r="L31" t="str">
            <v>10:00</v>
          </cell>
          <cell r="O31" t="str">
            <v xml:space="preserve">Büro </v>
          </cell>
          <cell r="P31">
            <v>24</v>
          </cell>
          <cell r="Q31">
            <v>32</v>
          </cell>
          <cell r="R31">
            <v>40681</v>
          </cell>
          <cell r="S31">
            <v>32</v>
          </cell>
          <cell r="U31">
            <v>41670</v>
          </cell>
          <cell r="V31" t="str">
            <v>Jens Faber</v>
          </cell>
          <cell r="W31" t="str">
            <v>siehe 5.0 &gt;</v>
          </cell>
          <cell r="X31" t="str">
            <v/>
          </cell>
          <cell r="Z31" t="str">
            <v/>
          </cell>
          <cell r="AA31">
            <v>64.416666666666671</v>
          </cell>
          <cell r="AB31" t="str">
            <v/>
          </cell>
          <cell r="AC31" t="str">
            <v>Termin !</v>
          </cell>
          <cell r="AD31" t="str">
            <v/>
          </cell>
          <cell r="AE31" t="str">
            <v/>
          </cell>
          <cell r="AF31" t="str">
            <v/>
          </cell>
          <cell r="AH31" t="str">
            <v/>
          </cell>
          <cell r="AJ31">
            <v>34410</v>
          </cell>
          <cell r="AN31" t="str">
            <v/>
          </cell>
          <cell r="AP31" t="str">
            <v/>
          </cell>
          <cell r="AQ31" t="str">
            <v/>
          </cell>
          <cell r="AS31" t="str">
            <v>Verwaltung</v>
          </cell>
          <cell r="AU31" t="str">
            <v/>
          </cell>
          <cell r="AV31" t="str">
            <v/>
          </cell>
          <cell r="AW31" t="str">
            <v/>
          </cell>
          <cell r="AZ31" t="str">
            <v/>
          </cell>
          <cell r="BA31" t="str">
            <v>ja</v>
          </cell>
          <cell r="BC31">
            <v>38356</v>
          </cell>
          <cell r="BG31">
            <v>298</v>
          </cell>
          <cell r="BH31">
            <v>47</v>
          </cell>
          <cell r="BI31">
            <v>0</v>
          </cell>
          <cell r="BJ31">
            <v>0</v>
          </cell>
          <cell r="BK31">
            <v>0</v>
          </cell>
          <cell r="BL31" t="str">
            <v>--</v>
          </cell>
          <cell r="BN31">
            <v>8.2777777777777786</v>
          </cell>
          <cell r="BV31" t="str">
            <v>Jens Faber</v>
          </cell>
          <cell r="BX31" t="str">
            <v/>
          </cell>
          <cell r="BY31" t="str">
            <v/>
          </cell>
          <cell r="CF31">
            <v>335</v>
          </cell>
          <cell r="CG31">
            <v>57</v>
          </cell>
          <cell r="CH31">
            <v>1</v>
          </cell>
          <cell r="CI31">
            <v>1</v>
          </cell>
          <cell r="CJ31">
            <v>0.29850746268656714</v>
          </cell>
          <cell r="CK31" t="str">
            <v/>
          </cell>
          <cell r="CL31" t="str">
            <v/>
          </cell>
          <cell r="CM31" t="str">
            <v/>
          </cell>
          <cell r="CN31" t="str">
            <v/>
          </cell>
          <cell r="CP31" t="str">
            <v>Jens Faber</v>
          </cell>
          <cell r="CQ31">
            <v>34410</v>
          </cell>
          <cell r="CR31" t="str">
            <v/>
          </cell>
          <cell r="CS31" t="str">
            <v/>
          </cell>
          <cell r="CT31" t="str">
            <v/>
          </cell>
          <cell r="CU31">
            <v>32</v>
          </cell>
          <cell r="CV31">
            <v>32</v>
          </cell>
          <cell r="CW31">
            <v>8</v>
          </cell>
          <cell r="CY31">
            <v>298</v>
          </cell>
          <cell r="CZ31">
            <v>47</v>
          </cell>
          <cell r="DA31">
            <v>0</v>
          </cell>
          <cell r="DB31">
            <v>0</v>
          </cell>
          <cell r="DC31">
            <v>0</v>
          </cell>
          <cell r="DD31">
            <v>40681</v>
          </cell>
          <cell r="DE31">
            <v>41670</v>
          </cell>
          <cell r="DF31">
            <v>32</v>
          </cell>
          <cell r="DG31">
            <v>32</v>
          </cell>
          <cell r="DH31">
            <v>0</v>
          </cell>
          <cell r="DI31">
            <v>1</v>
          </cell>
          <cell r="DJ31" t="str">
            <v/>
          </cell>
          <cell r="DK31" t="str">
            <v/>
          </cell>
          <cell r="DL31" t="str">
            <v/>
          </cell>
          <cell r="DN31" t="str">
            <v/>
          </cell>
          <cell r="DO31" t="str">
            <v/>
          </cell>
          <cell r="DP31" t="str">
            <v/>
          </cell>
          <cell r="DQ31" t="str">
            <v/>
          </cell>
          <cell r="DR31" t="str">
            <v/>
          </cell>
          <cell r="DS31" t="str">
            <v/>
          </cell>
          <cell r="DT31">
            <v>298</v>
          </cell>
          <cell r="DV31" t="str">
            <v/>
          </cell>
          <cell r="DW31" t="str">
            <v/>
          </cell>
          <cell r="DY31" t="str">
            <v/>
          </cell>
          <cell r="DZ31" t="str">
            <v>d</v>
          </cell>
        </row>
        <row r="32">
          <cell r="A32" t="str">
            <v>5678-204</v>
          </cell>
          <cell r="B32" t="str">
            <v>Verwaltung</v>
          </cell>
          <cell r="C32" t="str">
            <v>Geschäftsbereich 1</v>
          </cell>
          <cell r="D32" t="str">
            <v>Abteilung</v>
          </cell>
          <cell r="E32" t="str">
            <v>14, Zentrale Studien-Beratung mit SC</v>
          </cell>
          <cell r="F32" t="str">
            <v>Herrn</v>
          </cell>
          <cell r="G32" t="str">
            <v>Jens Faber</v>
          </cell>
          <cell r="H32" t="str">
            <v>4345; 4304</v>
          </cell>
          <cell r="I32">
            <v>0</v>
          </cell>
          <cell r="K32">
            <v>33573</v>
          </cell>
          <cell r="L32" t="str">
            <v>10:00</v>
          </cell>
          <cell r="O32" t="str">
            <v xml:space="preserve">Büro </v>
          </cell>
          <cell r="P32">
            <v>24</v>
          </cell>
          <cell r="Q32">
            <v>32</v>
          </cell>
          <cell r="R32">
            <v>41537</v>
          </cell>
          <cell r="S32">
            <v>32</v>
          </cell>
          <cell r="U32">
            <v>42521</v>
          </cell>
          <cell r="V32" t="str">
            <v>Jens Faber</v>
          </cell>
          <cell r="W32" t="str">
            <v>siehe 5.0 &gt;</v>
          </cell>
          <cell r="X32" t="str">
            <v/>
          </cell>
          <cell r="Z32" t="str">
            <v/>
          </cell>
          <cell r="AA32" t="str">
            <v>i. O.</v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H32" t="str">
            <v/>
          </cell>
          <cell r="AJ32">
            <v>36301</v>
          </cell>
          <cell r="AN32" t="str">
            <v/>
          </cell>
          <cell r="AP32" t="str">
            <v/>
          </cell>
          <cell r="AQ32" t="str">
            <v/>
          </cell>
          <cell r="AS32" t="str">
            <v>Verwaltung</v>
          </cell>
          <cell r="AU32" t="str">
            <v/>
          </cell>
          <cell r="AV32" t="str">
            <v/>
          </cell>
          <cell r="AW32" t="str">
            <v/>
          </cell>
          <cell r="AZ32" t="str">
            <v/>
          </cell>
          <cell r="BA32" t="str">
            <v>ja</v>
          </cell>
          <cell r="BC32">
            <v>39066</v>
          </cell>
          <cell r="BG32">
            <v>170</v>
          </cell>
          <cell r="BH32">
            <v>21</v>
          </cell>
          <cell r="BI32">
            <v>1</v>
          </cell>
          <cell r="BJ32">
            <v>0</v>
          </cell>
          <cell r="BK32">
            <v>0.58823529411764708</v>
          </cell>
          <cell r="BL32" t="str">
            <v>--</v>
          </cell>
          <cell r="BM32">
            <v>1</v>
          </cell>
          <cell r="BN32">
            <v>4.7222222222222223</v>
          </cell>
          <cell r="BV32" t="str">
            <v>Jens Faber</v>
          </cell>
          <cell r="BX32" t="str">
            <v/>
          </cell>
          <cell r="BY32" t="str">
            <v/>
          </cell>
          <cell r="CF32">
            <v>145</v>
          </cell>
          <cell r="CG32">
            <v>15</v>
          </cell>
          <cell r="CH32">
            <v>2</v>
          </cell>
          <cell r="CI32">
            <v>0</v>
          </cell>
          <cell r="CJ32">
            <v>1.3793103448275863</v>
          </cell>
          <cell r="CK32" t="str">
            <v/>
          </cell>
          <cell r="CL32" t="str">
            <v/>
          </cell>
          <cell r="CM32" t="str">
            <v/>
          </cell>
          <cell r="CN32" t="str">
            <v/>
          </cell>
          <cell r="CP32" t="str">
            <v>Jens Faber</v>
          </cell>
          <cell r="CQ32">
            <v>36301</v>
          </cell>
          <cell r="CR32" t="str">
            <v/>
          </cell>
          <cell r="CS32" t="str">
            <v/>
          </cell>
          <cell r="CT32" t="str">
            <v/>
          </cell>
          <cell r="CU32">
            <v>32</v>
          </cell>
          <cell r="CV32">
            <v>32</v>
          </cell>
          <cell r="CW32">
            <v>8</v>
          </cell>
          <cell r="CY32">
            <v>170</v>
          </cell>
          <cell r="CZ32">
            <v>21</v>
          </cell>
          <cell r="DA32">
            <v>1</v>
          </cell>
          <cell r="DB32">
            <v>0</v>
          </cell>
          <cell r="DC32">
            <v>0.58823529411764708</v>
          </cell>
          <cell r="DD32">
            <v>41537</v>
          </cell>
          <cell r="DE32">
            <v>42521</v>
          </cell>
          <cell r="DF32">
            <v>32</v>
          </cell>
          <cell r="DG32">
            <v>32</v>
          </cell>
          <cell r="DH32">
            <v>0</v>
          </cell>
          <cell r="DI32" t="str">
            <v/>
          </cell>
          <cell r="DJ32">
            <v>1</v>
          </cell>
          <cell r="DK32" t="str">
            <v/>
          </cell>
          <cell r="DL32" t="str">
            <v/>
          </cell>
          <cell r="DN32" t="str">
            <v/>
          </cell>
          <cell r="DO32" t="str">
            <v/>
          </cell>
          <cell r="DP32" t="str">
            <v/>
          </cell>
          <cell r="DQ32" t="str">
            <v/>
          </cell>
          <cell r="DR32" t="str">
            <v/>
          </cell>
          <cell r="DS32">
            <v>170</v>
          </cell>
          <cell r="DT32">
            <v>170</v>
          </cell>
          <cell r="DV32" t="str">
            <v/>
          </cell>
          <cell r="DW32" t="str">
            <v/>
          </cell>
          <cell r="DY32" t="str">
            <v/>
          </cell>
          <cell r="DZ32" t="str">
            <v>d</v>
          </cell>
        </row>
        <row r="33">
          <cell r="A33" t="str">
            <v>5678-205</v>
          </cell>
          <cell r="B33" t="str">
            <v>Verwaltung</v>
          </cell>
          <cell r="C33" t="str">
            <v>Geschäftsbereich 1</v>
          </cell>
          <cell r="D33" t="str">
            <v>Abteilung</v>
          </cell>
          <cell r="E33" t="str">
            <v>15, Immatrikulations- und Prüfungsamt im SC</v>
          </cell>
          <cell r="F33" t="str">
            <v>Herrn</v>
          </cell>
          <cell r="G33" t="str">
            <v>Jens Faber</v>
          </cell>
          <cell r="H33">
            <v>4310</v>
          </cell>
          <cell r="I33">
            <v>0</v>
          </cell>
          <cell r="K33">
            <v>33573</v>
          </cell>
          <cell r="L33" t="str">
            <v>10:00</v>
          </cell>
          <cell r="O33" t="str">
            <v xml:space="preserve">Büro </v>
          </cell>
          <cell r="P33">
            <v>24</v>
          </cell>
          <cell r="Q33">
            <v>32</v>
          </cell>
          <cell r="R33">
            <v>41737</v>
          </cell>
          <cell r="S33">
            <v>32</v>
          </cell>
          <cell r="U33">
            <v>42735</v>
          </cell>
          <cell r="V33" t="str">
            <v>Jens Faber</v>
          </cell>
          <cell r="W33" t="str">
            <v>siehe 5.0 &gt;</v>
          </cell>
          <cell r="X33" t="str">
            <v/>
          </cell>
          <cell r="Z33" t="str">
            <v/>
          </cell>
          <cell r="AA33" t="str">
            <v>i. O.</v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H33" t="str">
            <v/>
          </cell>
          <cell r="AJ33">
            <v>36301</v>
          </cell>
          <cell r="AN33" t="str">
            <v/>
          </cell>
          <cell r="AP33" t="str">
            <v/>
          </cell>
          <cell r="AQ33" t="str">
            <v/>
          </cell>
          <cell r="AS33" t="str">
            <v>Verwaltung</v>
          </cell>
          <cell r="AU33" t="str">
            <v/>
          </cell>
          <cell r="AV33" t="str">
            <v/>
          </cell>
          <cell r="AW33" t="str">
            <v/>
          </cell>
          <cell r="AZ33" t="str">
            <v/>
          </cell>
          <cell r="BA33" t="str">
            <v>ja</v>
          </cell>
          <cell r="BC33">
            <v>39066</v>
          </cell>
          <cell r="BG33">
            <v>170</v>
          </cell>
          <cell r="BH33">
            <v>21</v>
          </cell>
          <cell r="BI33">
            <v>1</v>
          </cell>
          <cell r="BJ33">
            <v>0</v>
          </cell>
          <cell r="BK33">
            <v>0.58823529411764708</v>
          </cell>
          <cell r="BL33" t="str">
            <v>--</v>
          </cell>
          <cell r="BM33">
            <v>1</v>
          </cell>
          <cell r="BN33">
            <v>4.7222222222222223</v>
          </cell>
          <cell r="BV33" t="str">
            <v>Jens Faber</v>
          </cell>
          <cell r="BX33" t="str">
            <v/>
          </cell>
          <cell r="BY33" t="str">
            <v/>
          </cell>
          <cell r="CF33">
            <v>145</v>
          </cell>
          <cell r="CG33">
            <v>15</v>
          </cell>
          <cell r="CH33">
            <v>2</v>
          </cell>
          <cell r="CI33">
            <v>0</v>
          </cell>
          <cell r="CJ33">
            <v>1.3793103448275863</v>
          </cell>
          <cell r="CK33" t="str">
            <v/>
          </cell>
          <cell r="CL33" t="str">
            <v/>
          </cell>
          <cell r="CM33" t="str">
            <v/>
          </cell>
          <cell r="CN33" t="str">
            <v/>
          </cell>
          <cell r="CP33" t="str">
            <v>Jens Faber</v>
          </cell>
          <cell r="CQ33">
            <v>36301</v>
          </cell>
          <cell r="CR33" t="str">
            <v/>
          </cell>
          <cell r="CS33" t="str">
            <v/>
          </cell>
          <cell r="CT33" t="str">
            <v/>
          </cell>
          <cell r="CU33">
            <v>32</v>
          </cell>
          <cell r="CV33">
            <v>32</v>
          </cell>
          <cell r="CW33">
            <v>8</v>
          </cell>
          <cell r="CY33">
            <v>170</v>
          </cell>
          <cell r="CZ33">
            <v>21</v>
          </cell>
          <cell r="DA33">
            <v>1</v>
          </cell>
          <cell r="DB33">
            <v>0</v>
          </cell>
          <cell r="DC33">
            <v>0.58823529411764708</v>
          </cell>
          <cell r="DD33">
            <v>41737</v>
          </cell>
          <cell r="DE33">
            <v>42735</v>
          </cell>
          <cell r="DF33">
            <v>32</v>
          </cell>
          <cell r="DG33">
            <v>32</v>
          </cell>
          <cell r="DH33">
            <v>0</v>
          </cell>
          <cell r="DI33" t="str">
            <v/>
          </cell>
          <cell r="DJ33">
            <v>1</v>
          </cell>
          <cell r="DK33" t="str">
            <v/>
          </cell>
          <cell r="DL33" t="str">
            <v/>
          </cell>
          <cell r="DN33" t="str">
            <v/>
          </cell>
          <cell r="DO33" t="str">
            <v/>
          </cell>
          <cell r="DP33" t="str">
            <v/>
          </cell>
          <cell r="DQ33" t="str">
            <v/>
          </cell>
          <cell r="DR33" t="str">
            <v/>
          </cell>
          <cell r="DS33">
            <v>170</v>
          </cell>
          <cell r="DT33">
            <v>170</v>
          </cell>
          <cell r="DV33" t="str">
            <v/>
          </cell>
          <cell r="DW33" t="str">
            <v/>
          </cell>
          <cell r="DY33" t="str">
            <v/>
          </cell>
          <cell r="DZ33" t="str">
            <v>d</v>
          </cell>
        </row>
        <row r="34">
          <cell r="A34" t="str">
            <v>5678-206</v>
          </cell>
          <cell r="B34" t="str">
            <v>Verwaltung</v>
          </cell>
          <cell r="C34" t="str">
            <v>Geschäftsbereich 2</v>
          </cell>
          <cell r="D34" t="str">
            <v>Abteilung</v>
          </cell>
          <cell r="E34" t="str">
            <v>Finanzen</v>
          </cell>
          <cell r="F34" t="str">
            <v>Herrn</v>
          </cell>
          <cell r="G34" t="str">
            <v>Jens Faber</v>
          </cell>
          <cell r="H34">
            <v>4176</v>
          </cell>
          <cell r="I34">
            <v>0</v>
          </cell>
          <cell r="K34">
            <v>33573</v>
          </cell>
          <cell r="L34" t="str">
            <v>10:00</v>
          </cell>
          <cell r="O34" t="str">
            <v xml:space="preserve">Büro </v>
          </cell>
          <cell r="P34">
            <v>24</v>
          </cell>
          <cell r="Q34">
            <v>32</v>
          </cell>
          <cell r="R34">
            <v>42233</v>
          </cell>
          <cell r="S34">
            <v>32</v>
          </cell>
          <cell r="U34">
            <v>43220</v>
          </cell>
          <cell r="V34" t="str">
            <v>Jens Faber</v>
          </cell>
          <cell r="W34" t="str">
            <v>siehe 5.0 &gt;</v>
          </cell>
          <cell r="X34" t="str">
            <v/>
          </cell>
          <cell r="Z34" t="str">
            <v/>
          </cell>
          <cell r="AA34" t="str">
            <v>i. O.</v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H34" t="str">
            <v/>
          </cell>
          <cell r="AJ34">
            <v>35216</v>
          </cell>
          <cell r="AN34" t="str">
            <v/>
          </cell>
          <cell r="AP34" t="str">
            <v/>
          </cell>
          <cell r="AQ34" t="str">
            <v/>
          </cell>
          <cell r="AS34" t="str">
            <v>Verwaltung</v>
          </cell>
          <cell r="AU34" t="str">
            <v/>
          </cell>
          <cell r="AV34" t="str">
            <v/>
          </cell>
          <cell r="AW34" t="str">
            <v/>
          </cell>
          <cell r="AZ34" t="str">
            <v/>
          </cell>
          <cell r="BA34" t="str">
            <v>ja</v>
          </cell>
          <cell r="BC34" t="str">
            <v>11.08.2015; 29.01.2002</v>
          </cell>
          <cell r="BG34">
            <v>102</v>
          </cell>
          <cell r="BH34">
            <v>4</v>
          </cell>
          <cell r="BI34">
            <v>1</v>
          </cell>
          <cell r="BJ34">
            <v>0</v>
          </cell>
          <cell r="BK34">
            <v>0.98039215686274506</v>
          </cell>
          <cell r="BL34" t="str">
            <v>--</v>
          </cell>
          <cell r="BM34" t="str">
            <v>a</v>
          </cell>
          <cell r="BN34">
            <v>2.8333333333333335</v>
          </cell>
          <cell r="BV34" t="str">
            <v>Jens Faber</v>
          </cell>
          <cell r="BX34" t="str">
            <v/>
          </cell>
          <cell r="BY34" t="str">
            <v/>
          </cell>
          <cell r="CF34">
            <v>141</v>
          </cell>
          <cell r="CG34">
            <v>4</v>
          </cell>
          <cell r="CH34">
            <v>1</v>
          </cell>
          <cell r="CI34">
            <v>0</v>
          </cell>
          <cell r="CJ34">
            <v>0.70921985815602839</v>
          </cell>
          <cell r="CK34" t="str">
            <v/>
          </cell>
          <cell r="CL34" t="str">
            <v/>
          </cell>
          <cell r="CM34" t="str">
            <v/>
          </cell>
          <cell r="CN34" t="str">
            <v/>
          </cell>
          <cell r="CP34" t="str">
            <v>Jens Faber</v>
          </cell>
          <cell r="CQ34">
            <v>35216</v>
          </cell>
          <cell r="CR34" t="str">
            <v/>
          </cell>
          <cell r="CS34" t="str">
            <v/>
          </cell>
          <cell r="CT34" t="str">
            <v/>
          </cell>
          <cell r="CU34">
            <v>32</v>
          </cell>
          <cell r="CV34">
            <v>32</v>
          </cell>
          <cell r="CW34">
            <v>8</v>
          </cell>
          <cell r="CY34">
            <v>102</v>
          </cell>
          <cell r="CZ34">
            <v>4</v>
          </cell>
          <cell r="DA34">
            <v>1</v>
          </cell>
          <cell r="DB34">
            <v>0</v>
          </cell>
          <cell r="DC34">
            <v>0.98039215686274506</v>
          </cell>
          <cell r="DD34">
            <v>42233</v>
          </cell>
          <cell r="DE34">
            <v>43220</v>
          </cell>
          <cell r="DF34">
            <v>32</v>
          </cell>
          <cell r="DG34">
            <v>32</v>
          </cell>
          <cell r="DH34">
            <v>0</v>
          </cell>
          <cell r="DI34" t="str">
            <v/>
          </cell>
          <cell r="DJ34" t="str">
            <v/>
          </cell>
          <cell r="DK34" t="str">
            <v/>
          </cell>
          <cell r="DL34" t="str">
            <v/>
          </cell>
          <cell r="DN34" t="str">
            <v/>
          </cell>
          <cell r="DO34" t="str">
            <v/>
          </cell>
          <cell r="DP34" t="str">
            <v/>
          </cell>
          <cell r="DQ34" t="str">
            <v/>
          </cell>
          <cell r="DR34" t="str">
            <v/>
          </cell>
          <cell r="DS34" t="str">
            <v/>
          </cell>
          <cell r="DT34" t="str">
            <v/>
          </cell>
          <cell r="DV34" t="str">
            <v/>
          </cell>
          <cell r="DW34" t="str">
            <v/>
          </cell>
          <cell r="DY34" t="str">
            <v/>
          </cell>
          <cell r="DZ34" t="str">
            <v>d</v>
          </cell>
        </row>
        <row r="35">
          <cell r="A35" t="str">
            <v>5678-207</v>
          </cell>
          <cell r="B35" t="str">
            <v>Verwaltung</v>
          </cell>
          <cell r="C35" t="str">
            <v>Geschäftsbereich 2</v>
          </cell>
          <cell r="D35" t="str">
            <v>Abteilung</v>
          </cell>
          <cell r="E35" t="str">
            <v>21, Haushalts- u. Finanzangelegenheiten</v>
          </cell>
          <cell r="F35" t="str">
            <v>Herrn</v>
          </cell>
          <cell r="G35" t="str">
            <v>Jens Faber</v>
          </cell>
          <cell r="H35">
            <v>4204</v>
          </cell>
          <cell r="I35">
            <v>0</v>
          </cell>
          <cell r="K35">
            <v>33573</v>
          </cell>
          <cell r="L35" t="str">
            <v>10:00</v>
          </cell>
          <cell r="O35" t="str">
            <v xml:space="preserve">Büro </v>
          </cell>
          <cell r="P35">
            <v>24</v>
          </cell>
          <cell r="Q35">
            <v>32</v>
          </cell>
          <cell r="R35">
            <v>42223</v>
          </cell>
          <cell r="S35">
            <v>32</v>
          </cell>
          <cell r="U35">
            <v>43220</v>
          </cell>
          <cell r="V35" t="str">
            <v>Jens Faber</v>
          </cell>
          <cell r="W35" t="str">
            <v>siehe 5.0 &gt;</v>
          </cell>
          <cell r="X35" t="str">
            <v/>
          </cell>
          <cell r="Z35" t="str">
            <v/>
          </cell>
          <cell r="AA35" t="str">
            <v>i. O.</v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H35" t="str">
            <v/>
          </cell>
          <cell r="AJ35">
            <v>35216</v>
          </cell>
          <cell r="AN35" t="str">
            <v/>
          </cell>
          <cell r="AP35" t="str">
            <v/>
          </cell>
          <cell r="AQ35" t="str">
            <v/>
          </cell>
          <cell r="AS35" t="str">
            <v>Verwaltung</v>
          </cell>
          <cell r="AU35" t="str">
            <v/>
          </cell>
          <cell r="AV35" t="str">
            <v/>
          </cell>
          <cell r="AW35" t="str">
            <v/>
          </cell>
          <cell r="AZ35" t="str">
            <v/>
          </cell>
          <cell r="BA35" t="str">
            <v>ja</v>
          </cell>
          <cell r="BC35" t="str">
            <v>21.10.2014; 29.01.2002</v>
          </cell>
          <cell r="BD35" t="str">
            <v>Roeder</v>
          </cell>
          <cell r="BG35">
            <v>135</v>
          </cell>
          <cell r="BH35">
            <v>5</v>
          </cell>
          <cell r="BI35">
            <v>0</v>
          </cell>
          <cell r="BJ35">
            <v>0</v>
          </cell>
          <cell r="BK35">
            <v>0</v>
          </cell>
          <cell r="BL35" t="str">
            <v>--</v>
          </cell>
          <cell r="BM35" t="str">
            <v>a</v>
          </cell>
          <cell r="BN35">
            <v>3.75</v>
          </cell>
          <cell r="BO35">
            <v>4</v>
          </cell>
          <cell r="BP35">
            <v>42223</v>
          </cell>
          <cell r="BQ35">
            <v>4</v>
          </cell>
          <cell r="BV35" t="str">
            <v>Jens Faber</v>
          </cell>
          <cell r="BX35" t="str">
            <v/>
          </cell>
          <cell r="BY35" t="str">
            <v/>
          </cell>
          <cell r="CF35">
            <v>102</v>
          </cell>
          <cell r="CG35">
            <v>4</v>
          </cell>
          <cell r="CH35">
            <v>1</v>
          </cell>
          <cell r="CI35">
            <v>0</v>
          </cell>
          <cell r="CJ35">
            <v>0.98039215686274506</v>
          </cell>
          <cell r="CK35" t="str">
            <v/>
          </cell>
          <cell r="CL35" t="str">
            <v/>
          </cell>
          <cell r="CM35" t="str">
            <v/>
          </cell>
          <cell r="CN35" t="str">
            <v/>
          </cell>
          <cell r="CP35" t="str">
            <v>Jens Faber</v>
          </cell>
          <cell r="CQ35">
            <v>35216</v>
          </cell>
          <cell r="CR35" t="str">
            <v/>
          </cell>
          <cell r="CS35" t="str">
            <v/>
          </cell>
          <cell r="CT35" t="str">
            <v/>
          </cell>
          <cell r="CU35">
            <v>32</v>
          </cell>
          <cell r="CV35">
            <v>32</v>
          </cell>
          <cell r="CW35">
            <v>8</v>
          </cell>
          <cell r="CY35">
            <v>135</v>
          </cell>
          <cell r="CZ35">
            <v>5</v>
          </cell>
          <cell r="DA35">
            <v>0</v>
          </cell>
          <cell r="DB35">
            <v>0</v>
          </cell>
          <cell r="DC35">
            <v>0</v>
          </cell>
          <cell r="DD35">
            <v>42223</v>
          </cell>
          <cell r="DE35">
            <v>43220</v>
          </cell>
          <cell r="DF35">
            <v>32</v>
          </cell>
          <cell r="DG35">
            <v>32</v>
          </cell>
          <cell r="DH35">
            <v>0</v>
          </cell>
          <cell r="DI35" t="str">
            <v/>
          </cell>
          <cell r="DJ35" t="str">
            <v/>
          </cell>
          <cell r="DK35" t="str">
            <v/>
          </cell>
          <cell r="DL35" t="str">
            <v/>
          </cell>
          <cell r="DN35" t="str">
            <v/>
          </cell>
          <cell r="DO35" t="str">
            <v/>
          </cell>
          <cell r="DP35" t="str">
            <v/>
          </cell>
          <cell r="DQ35" t="str">
            <v/>
          </cell>
          <cell r="DR35" t="str">
            <v/>
          </cell>
          <cell r="DS35" t="str">
            <v/>
          </cell>
          <cell r="DT35" t="str">
            <v/>
          </cell>
          <cell r="DV35" t="str">
            <v/>
          </cell>
          <cell r="DW35" t="str">
            <v/>
          </cell>
          <cell r="DY35" t="str">
            <v/>
          </cell>
          <cell r="DZ35" t="str">
            <v>d</v>
          </cell>
        </row>
        <row r="36">
          <cell r="A36" t="str">
            <v>5678-208</v>
          </cell>
          <cell r="B36" t="str">
            <v>Verwaltung</v>
          </cell>
          <cell r="C36" t="str">
            <v>Geschäftsbereich 2</v>
          </cell>
          <cell r="E36" t="str">
            <v>Zahlstelle der TU</v>
          </cell>
          <cell r="F36" t="str">
            <v>Herrn</v>
          </cell>
          <cell r="G36" t="str">
            <v>Jens Faber</v>
          </cell>
          <cell r="H36">
            <v>4250</v>
          </cell>
          <cell r="I36">
            <v>0</v>
          </cell>
          <cell r="K36">
            <v>33573</v>
          </cell>
          <cell r="L36" t="str">
            <v>10:00</v>
          </cell>
          <cell r="O36" t="str">
            <v xml:space="preserve">Büro </v>
          </cell>
          <cell r="P36">
            <v>24</v>
          </cell>
          <cell r="Q36">
            <v>32</v>
          </cell>
          <cell r="R36">
            <v>42107</v>
          </cell>
          <cell r="S36">
            <v>32</v>
          </cell>
          <cell r="U36">
            <v>43100</v>
          </cell>
          <cell r="V36" t="str">
            <v>Jens Faber</v>
          </cell>
          <cell r="W36" t="str">
            <v>siehe 5.0 &gt;</v>
          </cell>
          <cell r="X36" t="str">
            <v/>
          </cell>
          <cell r="Z36" t="str">
            <v/>
          </cell>
          <cell r="AA36" t="str">
            <v>i. O.</v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H36" t="str">
            <v/>
          </cell>
          <cell r="AJ36">
            <v>34411</v>
          </cell>
          <cell r="AN36" t="str">
            <v/>
          </cell>
          <cell r="AP36" t="str">
            <v/>
          </cell>
          <cell r="AQ36" t="str">
            <v/>
          </cell>
          <cell r="AS36" t="str">
            <v>Verwaltung</v>
          </cell>
          <cell r="AU36" t="str">
            <v/>
          </cell>
          <cell r="AV36" t="str">
            <v/>
          </cell>
          <cell r="AW36" t="str">
            <v/>
          </cell>
          <cell r="AZ36" t="str">
            <v/>
          </cell>
          <cell r="BA36" t="str">
            <v>ja</v>
          </cell>
          <cell r="BC36" t="str">
            <v>16.11.04; 07.02.02</v>
          </cell>
          <cell r="BG36">
            <v>11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 t="str">
            <v>--</v>
          </cell>
          <cell r="BM36">
            <v>1</v>
          </cell>
          <cell r="BN36">
            <v>0.30555555555555558</v>
          </cell>
          <cell r="BV36" t="str">
            <v>Jens Faber</v>
          </cell>
          <cell r="BX36" t="str">
            <v/>
          </cell>
          <cell r="BY36" t="str">
            <v/>
          </cell>
          <cell r="CF36">
            <v>13</v>
          </cell>
          <cell r="CG36">
            <v>3</v>
          </cell>
          <cell r="CH36">
            <v>0</v>
          </cell>
          <cell r="CI36">
            <v>0</v>
          </cell>
          <cell r="CJ36">
            <v>0</v>
          </cell>
          <cell r="CK36" t="str">
            <v/>
          </cell>
          <cell r="CL36" t="str">
            <v/>
          </cell>
          <cell r="CM36" t="str">
            <v/>
          </cell>
          <cell r="CN36" t="str">
            <v/>
          </cell>
          <cell r="CP36" t="str">
            <v>Jens Faber</v>
          </cell>
          <cell r="CQ36">
            <v>34411</v>
          </cell>
          <cell r="CR36" t="str">
            <v/>
          </cell>
          <cell r="CS36" t="str">
            <v/>
          </cell>
          <cell r="CT36" t="str">
            <v/>
          </cell>
          <cell r="CU36">
            <v>32</v>
          </cell>
          <cell r="CV36">
            <v>32</v>
          </cell>
          <cell r="CW36">
            <v>8</v>
          </cell>
          <cell r="CY36">
            <v>11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42107</v>
          </cell>
          <cell r="DE36">
            <v>43100</v>
          </cell>
          <cell r="DF36">
            <v>32</v>
          </cell>
          <cell r="DG36">
            <v>32</v>
          </cell>
          <cell r="DH36">
            <v>0</v>
          </cell>
          <cell r="DI36" t="str">
            <v/>
          </cell>
          <cell r="DJ36">
            <v>1</v>
          </cell>
          <cell r="DK36" t="str">
            <v/>
          </cell>
          <cell r="DL36" t="str">
            <v/>
          </cell>
          <cell r="DN36" t="str">
            <v/>
          </cell>
          <cell r="DO36" t="str">
            <v/>
          </cell>
          <cell r="DP36" t="str">
            <v/>
          </cell>
          <cell r="DQ36" t="str">
            <v/>
          </cell>
          <cell r="DR36" t="str">
            <v/>
          </cell>
          <cell r="DS36" t="str">
            <v/>
          </cell>
          <cell r="DT36" t="str">
            <v/>
          </cell>
          <cell r="DV36" t="str">
            <v/>
          </cell>
          <cell r="DW36" t="str">
            <v/>
          </cell>
          <cell r="DY36" t="str">
            <v/>
          </cell>
          <cell r="DZ36" t="str">
            <v>d</v>
          </cell>
        </row>
        <row r="37">
          <cell r="A37" t="str">
            <v>5678-209</v>
          </cell>
          <cell r="B37" t="str">
            <v>Verwaltung</v>
          </cell>
          <cell r="C37" t="str">
            <v>Geschäftsbereich 2</v>
          </cell>
          <cell r="D37" t="str">
            <v>Abteilung</v>
          </cell>
          <cell r="E37" t="str">
            <v>22, Wirtschaftsangelegenheiten</v>
          </cell>
          <cell r="F37" t="str">
            <v>Herrn</v>
          </cell>
          <cell r="G37" t="str">
            <v>Jens Faber</v>
          </cell>
          <cell r="H37">
            <v>4402</v>
          </cell>
          <cell r="I37">
            <v>0</v>
          </cell>
          <cell r="K37">
            <v>33573</v>
          </cell>
          <cell r="L37" t="str">
            <v>10:00</v>
          </cell>
          <cell r="O37" t="str">
            <v xml:space="preserve">Büro </v>
          </cell>
          <cell r="P37">
            <v>24</v>
          </cell>
          <cell r="Q37">
            <v>32</v>
          </cell>
          <cell r="R37">
            <v>42223</v>
          </cell>
          <cell r="S37">
            <v>32</v>
          </cell>
          <cell r="U37">
            <v>43220</v>
          </cell>
          <cell r="V37" t="str">
            <v>Jens Faber</v>
          </cell>
          <cell r="W37" t="str">
            <v>siehe 5.0 &gt;</v>
          </cell>
          <cell r="X37" t="str">
            <v/>
          </cell>
          <cell r="Z37" t="str">
            <v/>
          </cell>
          <cell r="AA37" t="str">
            <v>i. O.</v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H37" t="str">
            <v/>
          </cell>
          <cell r="AJ37">
            <v>35231</v>
          </cell>
          <cell r="AN37" t="str">
            <v/>
          </cell>
          <cell r="AP37" t="str">
            <v/>
          </cell>
          <cell r="AQ37" t="str">
            <v/>
          </cell>
          <cell r="AS37" t="str">
            <v>Verwaltung</v>
          </cell>
          <cell r="AU37" t="str">
            <v/>
          </cell>
          <cell r="AV37" t="str">
            <v/>
          </cell>
          <cell r="AW37" t="str">
            <v/>
          </cell>
          <cell r="AZ37" t="str">
            <v/>
          </cell>
          <cell r="BA37" t="str">
            <v>ja</v>
          </cell>
          <cell r="BG37">
            <v>89</v>
          </cell>
          <cell r="BH37">
            <v>11</v>
          </cell>
          <cell r="BI37">
            <v>0</v>
          </cell>
          <cell r="BJ37">
            <v>0</v>
          </cell>
          <cell r="BK37">
            <v>0</v>
          </cell>
          <cell r="BL37" t="str">
            <v>--</v>
          </cell>
          <cell r="BN37">
            <v>2.4722222222222223</v>
          </cell>
          <cell r="BV37" t="str">
            <v>Jens Faber</v>
          </cell>
          <cell r="BX37" t="str">
            <v/>
          </cell>
          <cell r="BY37" t="str">
            <v/>
          </cell>
          <cell r="CF37">
            <v>72</v>
          </cell>
          <cell r="CG37">
            <v>10</v>
          </cell>
          <cell r="CH37">
            <v>0</v>
          </cell>
          <cell r="CI37">
            <v>0</v>
          </cell>
          <cell r="CJ37">
            <v>0</v>
          </cell>
          <cell r="CK37" t="str">
            <v/>
          </cell>
          <cell r="CL37" t="str">
            <v/>
          </cell>
          <cell r="CM37" t="str">
            <v/>
          </cell>
          <cell r="CN37" t="str">
            <v/>
          </cell>
          <cell r="CP37" t="str">
            <v>Jens Faber</v>
          </cell>
          <cell r="CQ37">
            <v>35231</v>
          </cell>
          <cell r="CR37" t="str">
            <v/>
          </cell>
          <cell r="CS37" t="str">
            <v/>
          </cell>
          <cell r="CT37" t="str">
            <v/>
          </cell>
          <cell r="CU37">
            <v>32</v>
          </cell>
          <cell r="CV37">
            <v>32</v>
          </cell>
          <cell r="CW37">
            <v>8</v>
          </cell>
          <cell r="CY37">
            <v>89</v>
          </cell>
          <cell r="CZ37">
            <v>11</v>
          </cell>
          <cell r="DA37">
            <v>0</v>
          </cell>
          <cell r="DB37">
            <v>0</v>
          </cell>
          <cell r="DC37">
            <v>0</v>
          </cell>
          <cell r="DD37">
            <v>42223</v>
          </cell>
          <cell r="DE37">
            <v>43220</v>
          </cell>
          <cell r="DF37">
            <v>32</v>
          </cell>
          <cell r="DG37">
            <v>32</v>
          </cell>
          <cell r="DH37">
            <v>0</v>
          </cell>
          <cell r="DI37" t="str">
            <v/>
          </cell>
          <cell r="DJ37" t="str">
            <v/>
          </cell>
          <cell r="DK37" t="str">
            <v/>
          </cell>
          <cell r="DL37" t="str">
            <v/>
          </cell>
          <cell r="DN37" t="str">
            <v/>
          </cell>
          <cell r="DO37" t="str">
            <v/>
          </cell>
          <cell r="DP37" t="str">
            <v/>
          </cell>
          <cell r="DQ37" t="str">
            <v/>
          </cell>
          <cell r="DR37" t="str">
            <v/>
          </cell>
          <cell r="DS37" t="str">
            <v/>
          </cell>
          <cell r="DT37" t="str">
            <v/>
          </cell>
          <cell r="DV37" t="str">
            <v/>
          </cell>
          <cell r="DW37" t="str">
            <v/>
          </cell>
          <cell r="DY37" t="str">
            <v/>
          </cell>
          <cell r="DZ37" t="str">
            <v>d</v>
          </cell>
        </row>
        <row r="38">
          <cell r="A38" t="str">
            <v>5678-210</v>
          </cell>
          <cell r="B38" t="str">
            <v>Verwaltung</v>
          </cell>
          <cell r="C38" t="str">
            <v>Geschäftsbereich 2</v>
          </cell>
          <cell r="D38" t="str">
            <v>Abteilung</v>
          </cell>
          <cell r="E38" t="str">
            <v>23, Finanz- u. Anlagenbuchhaltung</v>
          </cell>
          <cell r="F38" t="str">
            <v>Herrn</v>
          </cell>
          <cell r="G38" t="str">
            <v>Jens Faber</v>
          </cell>
          <cell r="H38">
            <v>4251</v>
          </cell>
          <cell r="I38">
            <v>0</v>
          </cell>
          <cell r="K38">
            <v>33573</v>
          </cell>
          <cell r="L38" t="str">
            <v>10:00</v>
          </cell>
          <cell r="O38" t="str">
            <v xml:space="preserve">Büro </v>
          </cell>
          <cell r="P38">
            <v>24</v>
          </cell>
          <cell r="Q38">
            <v>32</v>
          </cell>
          <cell r="R38">
            <v>42244</v>
          </cell>
          <cell r="S38">
            <v>32</v>
          </cell>
          <cell r="U38">
            <v>43220</v>
          </cell>
          <cell r="V38" t="str">
            <v>Jens Faber</v>
          </cell>
          <cell r="W38" t="str">
            <v/>
          </cell>
          <cell r="X38" t="str">
            <v/>
          </cell>
          <cell r="Z38" t="str">
            <v/>
          </cell>
          <cell r="AA38" t="str">
            <v>i. O.</v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H38" t="str">
            <v/>
          </cell>
          <cell r="AJ38">
            <v>35231</v>
          </cell>
          <cell r="AN38" t="str">
            <v/>
          </cell>
          <cell r="AP38" t="str">
            <v/>
          </cell>
          <cell r="AQ38" t="str">
            <v/>
          </cell>
          <cell r="AS38" t="str">
            <v>Verwaltung</v>
          </cell>
          <cell r="AU38" t="str">
            <v/>
          </cell>
          <cell r="AV38" t="str">
            <v/>
          </cell>
          <cell r="AW38" t="str">
            <v/>
          </cell>
          <cell r="AY38" t="str">
            <v>lP</v>
          </cell>
          <cell r="AZ38">
            <v>42257.307692307695</v>
          </cell>
          <cell r="BA38" t="str">
            <v>ja</v>
          </cell>
          <cell r="BC38" t="str">
            <v>28.08.2015; 11.12.03; 07.02.2002</v>
          </cell>
          <cell r="BG38">
            <v>165</v>
          </cell>
          <cell r="BH38">
            <v>19</v>
          </cell>
          <cell r="BI38">
            <v>0</v>
          </cell>
          <cell r="BJ38">
            <v>0</v>
          </cell>
          <cell r="BK38">
            <v>0</v>
          </cell>
          <cell r="BL38" t="str">
            <v>--</v>
          </cell>
          <cell r="BN38">
            <v>4.7777777777777777</v>
          </cell>
          <cell r="BO38">
            <v>5</v>
          </cell>
          <cell r="BP38">
            <v>42244</v>
          </cell>
          <cell r="BQ38">
            <v>5</v>
          </cell>
          <cell r="BV38" t="str">
            <v>Jens Faber</v>
          </cell>
          <cell r="BX38" t="str">
            <v/>
          </cell>
          <cell r="BY38" t="str">
            <v/>
          </cell>
          <cell r="CF38">
            <v>172</v>
          </cell>
          <cell r="CG38">
            <v>20</v>
          </cell>
          <cell r="CH38">
            <v>4</v>
          </cell>
          <cell r="CI38">
            <v>1</v>
          </cell>
          <cell r="CJ38">
            <v>2.3255813953488373</v>
          </cell>
          <cell r="CK38" t="str">
            <v/>
          </cell>
          <cell r="CL38" t="str">
            <v/>
          </cell>
          <cell r="CM38" t="str">
            <v/>
          </cell>
          <cell r="CN38" t="str">
            <v/>
          </cell>
          <cell r="CP38" t="str">
            <v>Jens Faber</v>
          </cell>
          <cell r="CQ38" t="str">
            <v>Schreiben?</v>
          </cell>
          <cell r="CR38" t="str">
            <v/>
          </cell>
          <cell r="CS38" t="str">
            <v/>
          </cell>
          <cell r="CT38" t="str">
            <v/>
          </cell>
          <cell r="CU38">
            <v>32</v>
          </cell>
          <cell r="CV38">
            <v>32</v>
          </cell>
          <cell r="CW38">
            <v>8</v>
          </cell>
          <cell r="CY38">
            <v>165</v>
          </cell>
          <cell r="CZ38">
            <v>19</v>
          </cell>
          <cell r="DA38">
            <v>0</v>
          </cell>
          <cell r="DB38">
            <v>0</v>
          </cell>
          <cell r="DC38">
            <v>0</v>
          </cell>
          <cell r="DD38">
            <v>42244</v>
          </cell>
          <cell r="DE38">
            <v>43220</v>
          </cell>
          <cell r="DF38">
            <v>32</v>
          </cell>
          <cell r="DG38">
            <v>32</v>
          </cell>
          <cell r="DH38">
            <v>0</v>
          </cell>
          <cell r="DI38" t="str">
            <v/>
          </cell>
          <cell r="DJ38" t="str">
            <v/>
          </cell>
          <cell r="DK38" t="str">
            <v/>
          </cell>
          <cell r="DL38" t="str">
            <v/>
          </cell>
          <cell r="DN38" t="str">
            <v/>
          </cell>
          <cell r="DO38" t="str">
            <v/>
          </cell>
          <cell r="DP38" t="str">
            <v/>
          </cell>
          <cell r="DQ38" t="str">
            <v/>
          </cell>
          <cell r="DR38" t="str">
            <v/>
          </cell>
          <cell r="DS38" t="str">
            <v/>
          </cell>
          <cell r="DT38" t="str">
            <v/>
          </cell>
          <cell r="DV38" t="str">
            <v/>
          </cell>
          <cell r="DW38" t="str">
            <v/>
          </cell>
          <cell r="DY38" t="str">
            <v/>
          </cell>
          <cell r="DZ38" t="str">
            <v>d</v>
          </cell>
        </row>
        <row r="39">
          <cell r="A39" t="str">
            <v>5678-211</v>
          </cell>
          <cell r="B39" t="str">
            <v>Verwaltung</v>
          </cell>
          <cell r="C39" t="str">
            <v>Geschäftsbereich 2</v>
          </cell>
          <cell r="E39" t="str">
            <v>24, Hochschulcontrolling</v>
          </cell>
          <cell r="F39" t="str">
            <v>Herrn</v>
          </cell>
          <cell r="G39" t="str">
            <v>Jens Faber</v>
          </cell>
          <cell r="H39" t="str">
            <v>2180; Lessing; 4246; 4245; 4267</v>
          </cell>
          <cell r="I39">
            <v>0</v>
          </cell>
          <cell r="K39">
            <v>33573</v>
          </cell>
          <cell r="L39" t="str">
            <v>10:00</v>
          </cell>
          <cell r="O39" t="str">
            <v xml:space="preserve">Büro </v>
          </cell>
          <cell r="P39">
            <v>24</v>
          </cell>
          <cell r="Q39">
            <v>32</v>
          </cell>
          <cell r="R39">
            <v>42258</v>
          </cell>
          <cell r="S39">
            <v>32</v>
          </cell>
          <cell r="U39">
            <v>43251</v>
          </cell>
          <cell r="V39" t="str">
            <v>Jens Faber</v>
          </cell>
          <cell r="W39" t="str">
            <v>siehe 5.0 &gt;</v>
          </cell>
          <cell r="X39" t="str">
            <v/>
          </cell>
          <cell r="Z39" t="str">
            <v/>
          </cell>
          <cell r="AA39" t="str">
            <v>i. O.</v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H39" t="str">
            <v/>
          </cell>
          <cell r="AJ39">
            <v>35216</v>
          </cell>
          <cell r="AN39" t="str">
            <v/>
          </cell>
          <cell r="AP39" t="str">
            <v/>
          </cell>
          <cell r="AQ39" t="str">
            <v/>
          </cell>
          <cell r="AS39" t="str">
            <v>Verwaltung</v>
          </cell>
          <cell r="AU39" t="str">
            <v/>
          </cell>
          <cell r="AV39" t="str">
            <v/>
          </cell>
          <cell r="AW39" t="str">
            <v/>
          </cell>
          <cell r="AZ39" t="str">
            <v/>
          </cell>
          <cell r="BA39" t="str">
            <v>ja</v>
          </cell>
          <cell r="BC39" t="str">
            <v>11.09.2015; 29.01.2002</v>
          </cell>
          <cell r="BG39">
            <v>135</v>
          </cell>
          <cell r="BH39">
            <v>5</v>
          </cell>
          <cell r="BI39">
            <v>0</v>
          </cell>
          <cell r="BJ39">
            <v>0</v>
          </cell>
          <cell r="BK39">
            <v>0</v>
          </cell>
          <cell r="BL39" t="str">
            <v>--</v>
          </cell>
          <cell r="BM39" t="str">
            <v>a</v>
          </cell>
          <cell r="BN39">
            <v>3.75</v>
          </cell>
          <cell r="BO39">
            <v>4</v>
          </cell>
          <cell r="BP39">
            <v>42258</v>
          </cell>
          <cell r="BQ39">
            <v>4</v>
          </cell>
          <cell r="BV39" t="str">
            <v>Jens Faber</v>
          </cell>
          <cell r="BX39" t="str">
            <v/>
          </cell>
          <cell r="BY39" t="str">
            <v/>
          </cell>
          <cell r="CF39">
            <v>102</v>
          </cell>
          <cell r="CG39">
            <v>4</v>
          </cell>
          <cell r="CH39">
            <v>1</v>
          </cell>
          <cell r="CI39">
            <v>0</v>
          </cell>
          <cell r="CJ39">
            <v>0.98039215686274506</v>
          </cell>
          <cell r="CK39" t="str">
            <v/>
          </cell>
          <cell r="CL39" t="str">
            <v/>
          </cell>
          <cell r="CM39" t="str">
            <v/>
          </cell>
          <cell r="CN39" t="str">
            <v/>
          </cell>
          <cell r="CP39" t="str">
            <v>Jens Faber</v>
          </cell>
          <cell r="CQ39">
            <v>35216</v>
          </cell>
          <cell r="CR39" t="str">
            <v/>
          </cell>
          <cell r="CS39" t="str">
            <v/>
          </cell>
          <cell r="CT39" t="str">
            <v/>
          </cell>
          <cell r="CU39">
            <v>32</v>
          </cell>
          <cell r="CV39">
            <v>32</v>
          </cell>
          <cell r="CW39">
            <v>8</v>
          </cell>
          <cell r="CY39">
            <v>135</v>
          </cell>
          <cell r="CZ39">
            <v>5</v>
          </cell>
          <cell r="DA39">
            <v>0</v>
          </cell>
          <cell r="DB39">
            <v>0</v>
          </cell>
          <cell r="DC39">
            <v>0</v>
          </cell>
          <cell r="DD39">
            <v>42258</v>
          </cell>
          <cell r="DE39">
            <v>43251</v>
          </cell>
          <cell r="DF39">
            <v>32</v>
          </cell>
          <cell r="DG39">
            <v>32</v>
          </cell>
          <cell r="DH39">
            <v>0</v>
          </cell>
          <cell r="DI39" t="str">
            <v/>
          </cell>
          <cell r="DJ39" t="str">
            <v/>
          </cell>
          <cell r="DK39" t="str">
            <v/>
          </cell>
          <cell r="DL39" t="str">
            <v/>
          </cell>
          <cell r="DN39" t="str">
            <v/>
          </cell>
          <cell r="DO39" t="str">
            <v/>
          </cell>
          <cell r="DP39" t="str">
            <v/>
          </cell>
          <cell r="DQ39" t="str">
            <v/>
          </cell>
          <cell r="DR39" t="str">
            <v/>
          </cell>
          <cell r="DS39" t="str">
            <v/>
          </cell>
          <cell r="DT39" t="str">
            <v/>
          </cell>
          <cell r="DV39" t="str">
            <v/>
          </cell>
          <cell r="DW39" t="str">
            <v/>
          </cell>
          <cell r="DY39" t="str">
            <v/>
          </cell>
          <cell r="DZ39" t="str">
            <v>d</v>
          </cell>
        </row>
        <row r="40">
          <cell r="A40" t="str">
            <v>5678-300</v>
          </cell>
          <cell r="B40" t="str">
            <v>Verwaltung</v>
          </cell>
          <cell r="C40" t="str">
            <v>GB 3 - Gebäudemanagement</v>
          </cell>
          <cell r="F40" t="str">
            <v>Herrn</v>
          </cell>
          <cell r="G40" t="str">
            <v>Jens Faber</v>
          </cell>
          <cell r="H40">
            <v>4132</v>
          </cell>
          <cell r="I40">
            <v>0</v>
          </cell>
          <cell r="K40">
            <v>33573</v>
          </cell>
          <cell r="L40" t="str">
            <v>10:00</v>
          </cell>
          <cell r="O40" t="str">
            <v xml:space="preserve">Büro </v>
          </cell>
          <cell r="P40">
            <v>24</v>
          </cell>
          <cell r="Q40">
            <v>32</v>
          </cell>
          <cell r="R40">
            <v>42268</v>
          </cell>
          <cell r="S40">
            <v>32</v>
          </cell>
          <cell r="U40">
            <v>43251</v>
          </cell>
          <cell r="V40" t="str">
            <v>Jens Faber</v>
          </cell>
          <cell r="W40" t="str">
            <v>siehe 5.0 &gt;</v>
          </cell>
          <cell r="X40" t="str">
            <v/>
          </cell>
          <cell r="Z40" t="str">
            <v/>
          </cell>
          <cell r="AA40" t="str">
            <v>i. O.</v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H40" t="str">
            <v/>
          </cell>
          <cell r="AJ40">
            <v>34401</v>
          </cell>
          <cell r="AN40" t="str">
            <v/>
          </cell>
          <cell r="AP40" t="str">
            <v/>
          </cell>
          <cell r="AQ40" t="str">
            <v/>
          </cell>
          <cell r="AS40" t="str">
            <v>Verwaltung</v>
          </cell>
          <cell r="AU40" t="str">
            <v/>
          </cell>
          <cell r="AV40" t="str">
            <v/>
          </cell>
          <cell r="AW40" t="str">
            <v/>
          </cell>
          <cell r="AZ40" t="str">
            <v/>
          </cell>
          <cell r="BA40" t="str">
            <v>ja</v>
          </cell>
          <cell r="BC40">
            <v>38314</v>
          </cell>
          <cell r="BG40">
            <v>178</v>
          </cell>
          <cell r="BH40">
            <v>7</v>
          </cell>
          <cell r="BI40">
            <v>0</v>
          </cell>
          <cell r="BJ40">
            <v>0</v>
          </cell>
          <cell r="BK40">
            <v>0</v>
          </cell>
          <cell r="BL40" t="str">
            <v>--</v>
          </cell>
          <cell r="BM40" t="str">
            <v>a</v>
          </cell>
          <cell r="BN40">
            <v>4.9444444444444446</v>
          </cell>
          <cell r="BO40">
            <v>7</v>
          </cell>
          <cell r="BP40">
            <v>42268</v>
          </cell>
          <cell r="BQ40">
            <v>7</v>
          </cell>
          <cell r="BV40" t="str">
            <v>Jens Faber</v>
          </cell>
          <cell r="BX40" t="str">
            <v/>
          </cell>
          <cell r="BY40" t="str">
            <v/>
          </cell>
          <cell r="CF40">
            <v>165</v>
          </cell>
          <cell r="CG40">
            <v>13</v>
          </cell>
          <cell r="CH40">
            <v>0</v>
          </cell>
          <cell r="CI40">
            <v>0</v>
          </cell>
          <cell r="CJ40">
            <v>0</v>
          </cell>
          <cell r="CK40" t="str">
            <v/>
          </cell>
          <cell r="CL40" t="str">
            <v/>
          </cell>
          <cell r="CM40" t="str">
            <v/>
          </cell>
          <cell r="CN40" t="str">
            <v/>
          </cell>
          <cell r="CP40" t="str">
            <v>Jens Faber</v>
          </cell>
          <cell r="CQ40">
            <v>34401</v>
          </cell>
          <cell r="CR40" t="str">
            <v/>
          </cell>
          <cell r="CS40" t="str">
            <v/>
          </cell>
          <cell r="CT40" t="str">
            <v/>
          </cell>
          <cell r="CU40">
            <v>32</v>
          </cell>
          <cell r="CV40">
            <v>32</v>
          </cell>
          <cell r="CW40">
            <v>8</v>
          </cell>
          <cell r="CY40">
            <v>178</v>
          </cell>
          <cell r="CZ40">
            <v>7</v>
          </cell>
          <cell r="DA40">
            <v>0</v>
          </cell>
          <cell r="DB40">
            <v>0</v>
          </cell>
          <cell r="DC40">
            <v>0</v>
          </cell>
          <cell r="DD40">
            <v>42268</v>
          </cell>
          <cell r="DE40">
            <v>43251</v>
          </cell>
          <cell r="DF40">
            <v>32</v>
          </cell>
          <cell r="DG40">
            <v>32</v>
          </cell>
          <cell r="DH40">
            <v>0</v>
          </cell>
          <cell r="DI40" t="str">
            <v/>
          </cell>
          <cell r="DJ40" t="str">
            <v/>
          </cell>
          <cell r="DK40" t="str">
            <v/>
          </cell>
          <cell r="DL40" t="str">
            <v/>
          </cell>
          <cell r="DN40" t="str">
            <v/>
          </cell>
          <cell r="DO40" t="str">
            <v/>
          </cell>
          <cell r="DP40" t="str">
            <v/>
          </cell>
          <cell r="DQ40" t="str">
            <v/>
          </cell>
          <cell r="DR40" t="str">
            <v/>
          </cell>
          <cell r="DS40" t="str">
            <v/>
          </cell>
          <cell r="DT40" t="str">
            <v/>
          </cell>
          <cell r="DV40" t="str">
            <v/>
          </cell>
          <cell r="DW40" t="str">
            <v/>
          </cell>
          <cell r="DY40" t="str">
            <v/>
          </cell>
          <cell r="DZ40" t="str">
            <v>d</v>
          </cell>
        </row>
        <row r="41">
          <cell r="A41" t="str">
            <v>5678-302</v>
          </cell>
          <cell r="B41" t="str">
            <v>Verwaltung</v>
          </cell>
          <cell r="C41" t="str">
            <v>GB 3 - Gebäudemanagement</v>
          </cell>
          <cell r="D41" t="str">
            <v>Abteilung</v>
          </cell>
          <cell r="E41" t="str">
            <v>31, Hauptbüro, Spielmannstr. 10</v>
          </cell>
          <cell r="F41" t="str">
            <v>Herrn</v>
          </cell>
          <cell r="G41" t="str">
            <v>Jens Faber</v>
          </cell>
          <cell r="H41">
            <v>4132</v>
          </cell>
          <cell r="I41">
            <v>0</v>
          </cell>
          <cell r="K41">
            <v>33573</v>
          </cell>
          <cell r="L41" t="str">
            <v>10:00</v>
          </cell>
          <cell r="O41" t="str">
            <v xml:space="preserve">Büro </v>
          </cell>
          <cell r="P41">
            <v>24</v>
          </cell>
          <cell r="Q41">
            <v>32</v>
          </cell>
          <cell r="R41">
            <v>42268</v>
          </cell>
          <cell r="S41">
            <v>32</v>
          </cell>
          <cell r="U41">
            <v>43251</v>
          </cell>
          <cell r="V41" t="str">
            <v>Jens Faber</v>
          </cell>
          <cell r="W41" t="str">
            <v>siehe 5.0 &gt;</v>
          </cell>
          <cell r="X41" t="str">
            <v/>
          </cell>
          <cell r="Z41" t="str">
            <v/>
          </cell>
          <cell r="AA41" t="str">
            <v>i. O.</v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H41" t="str">
            <v/>
          </cell>
          <cell r="AJ41">
            <v>34401</v>
          </cell>
          <cell r="AN41" t="str">
            <v/>
          </cell>
          <cell r="AP41" t="str">
            <v/>
          </cell>
          <cell r="AQ41" t="str">
            <v/>
          </cell>
          <cell r="AS41" t="str">
            <v>Verwaltung</v>
          </cell>
          <cell r="AU41" t="str">
            <v/>
          </cell>
          <cell r="AV41" t="str">
            <v/>
          </cell>
          <cell r="AW41" t="str">
            <v/>
          </cell>
          <cell r="AZ41" t="str">
            <v/>
          </cell>
          <cell r="BA41" t="str">
            <v>ja</v>
          </cell>
          <cell r="BC41">
            <v>38314</v>
          </cell>
          <cell r="BG41">
            <v>59</v>
          </cell>
          <cell r="BH41">
            <v>5</v>
          </cell>
          <cell r="BI41">
            <v>0</v>
          </cell>
          <cell r="BJ41">
            <v>0</v>
          </cell>
          <cell r="BK41">
            <v>0</v>
          </cell>
          <cell r="BL41" t="str">
            <v>--</v>
          </cell>
          <cell r="BM41" t="str">
            <v>a</v>
          </cell>
          <cell r="BN41">
            <v>1.6388888888888888</v>
          </cell>
          <cell r="BV41" t="str">
            <v>Jens Faber</v>
          </cell>
          <cell r="BX41" t="str">
            <v/>
          </cell>
          <cell r="BY41" t="str">
            <v/>
          </cell>
          <cell r="CF41">
            <v>52</v>
          </cell>
          <cell r="CG41">
            <v>6</v>
          </cell>
          <cell r="CH41">
            <v>0</v>
          </cell>
          <cell r="CI41">
            <v>0</v>
          </cell>
          <cell r="CJ41">
            <v>0</v>
          </cell>
          <cell r="CK41" t="str">
            <v/>
          </cell>
          <cell r="CL41" t="str">
            <v/>
          </cell>
          <cell r="CM41" t="str">
            <v/>
          </cell>
          <cell r="CN41" t="str">
            <v/>
          </cell>
          <cell r="CP41" t="str">
            <v>Jens Faber</v>
          </cell>
          <cell r="CQ41">
            <v>34401</v>
          </cell>
          <cell r="CR41" t="str">
            <v/>
          </cell>
          <cell r="CS41" t="str">
            <v/>
          </cell>
          <cell r="CT41" t="str">
            <v/>
          </cell>
          <cell r="CU41">
            <v>32</v>
          </cell>
          <cell r="CV41">
            <v>32</v>
          </cell>
          <cell r="CW41">
            <v>8</v>
          </cell>
          <cell r="CY41">
            <v>59</v>
          </cell>
          <cell r="CZ41">
            <v>5</v>
          </cell>
          <cell r="DA41">
            <v>0</v>
          </cell>
          <cell r="DB41">
            <v>0</v>
          </cell>
          <cell r="DC41">
            <v>0</v>
          </cell>
          <cell r="DD41">
            <v>42268</v>
          </cell>
          <cell r="DE41">
            <v>43251</v>
          </cell>
          <cell r="DF41">
            <v>32</v>
          </cell>
          <cell r="DG41">
            <v>32</v>
          </cell>
          <cell r="DH41">
            <v>0</v>
          </cell>
          <cell r="DI41" t="str">
            <v/>
          </cell>
          <cell r="DJ41" t="str">
            <v/>
          </cell>
          <cell r="DK41" t="str">
            <v/>
          </cell>
          <cell r="DL41" t="str">
            <v/>
          </cell>
          <cell r="DN41" t="str">
            <v/>
          </cell>
          <cell r="DO41" t="str">
            <v/>
          </cell>
          <cell r="DP41" t="str">
            <v/>
          </cell>
          <cell r="DQ41" t="str">
            <v/>
          </cell>
          <cell r="DR41" t="str">
            <v/>
          </cell>
          <cell r="DS41" t="str">
            <v/>
          </cell>
          <cell r="DT41" t="str">
            <v/>
          </cell>
          <cell r="DV41" t="str">
            <v/>
          </cell>
          <cell r="DW41" t="str">
            <v/>
          </cell>
          <cell r="DY41" t="str">
            <v/>
          </cell>
          <cell r="DZ41" t="str">
            <v>d</v>
          </cell>
        </row>
        <row r="42">
          <cell r="A42" t="str">
            <v>5678-303</v>
          </cell>
          <cell r="B42" t="str">
            <v>Verwaltung</v>
          </cell>
          <cell r="C42" t="str">
            <v>GB 3 - Gebäudemanagement</v>
          </cell>
          <cell r="D42" t="str">
            <v>Abteilung</v>
          </cell>
          <cell r="E42" t="str">
            <v xml:space="preserve">31 Spielmannstr. 10, Sitzungszimmer 107, Küchen, </v>
          </cell>
          <cell r="F42" t="str">
            <v>Herrn</v>
          </cell>
          <cell r="G42" t="str">
            <v>Jens Faber</v>
          </cell>
          <cell r="H42">
            <v>4433</v>
          </cell>
          <cell r="I42">
            <v>0</v>
          </cell>
          <cell r="K42">
            <v>33573</v>
          </cell>
          <cell r="L42" t="str">
            <v>10:00</v>
          </cell>
          <cell r="O42" t="str">
            <v xml:space="preserve">Sozialraum, Küche </v>
          </cell>
          <cell r="P42">
            <v>12</v>
          </cell>
          <cell r="Q42">
            <v>16</v>
          </cell>
          <cell r="R42">
            <v>42268</v>
          </cell>
          <cell r="S42">
            <v>16</v>
          </cell>
          <cell r="U42">
            <v>42766</v>
          </cell>
          <cell r="V42" t="str">
            <v>Jens Faber</v>
          </cell>
          <cell r="W42" t="str">
            <v>siehe 5.0 &gt;</v>
          </cell>
          <cell r="X42" t="str">
            <v/>
          </cell>
          <cell r="Z42" t="str">
            <v/>
          </cell>
          <cell r="AA42" t="str">
            <v>i. O.</v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H42" t="str">
            <v/>
          </cell>
          <cell r="AJ42">
            <v>34345</v>
          </cell>
          <cell r="AN42" t="str">
            <v/>
          </cell>
          <cell r="AP42" t="str">
            <v/>
          </cell>
          <cell r="AQ42" t="str">
            <v/>
          </cell>
          <cell r="AS42" t="str">
            <v>Verwaltung</v>
          </cell>
          <cell r="AU42" t="str">
            <v/>
          </cell>
          <cell r="AV42" t="str">
            <v/>
          </cell>
          <cell r="AW42" t="str">
            <v/>
          </cell>
          <cell r="AZ42" t="str">
            <v/>
          </cell>
          <cell r="BA42" t="str">
            <v>ja</v>
          </cell>
          <cell r="BC42" t="str">
            <v>11.07.2008; 02.02.04; 30.09.2002</v>
          </cell>
          <cell r="BD42" t="str">
            <v>Geschirrspüler u. Kühlschrank sind ortsfest!</v>
          </cell>
          <cell r="BG42">
            <v>44</v>
          </cell>
          <cell r="BH42">
            <v>15</v>
          </cell>
          <cell r="BI42">
            <v>0</v>
          </cell>
          <cell r="BJ42">
            <v>0</v>
          </cell>
          <cell r="BK42">
            <v>0</v>
          </cell>
          <cell r="BL42" t="str">
            <v>--</v>
          </cell>
          <cell r="BM42">
            <v>1</v>
          </cell>
          <cell r="BN42">
            <v>1.2222222222222223</v>
          </cell>
          <cell r="BV42" t="str">
            <v>Jens Faber</v>
          </cell>
          <cell r="BX42" t="str">
            <v/>
          </cell>
          <cell r="BY42" t="str">
            <v/>
          </cell>
          <cell r="CF42">
            <v>44</v>
          </cell>
          <cell r="CG42">
            <v>15</v>
          </cell>
          <cell r="CH42">
            <v>0</v>
          </cell>
          <cell r="CI42">
            <v>0</v>
          </cell>
          <cell r="CJ42">
            <v>0</v>
          </cell>
          <cell r="CK42" t="str">
            <v/>
          </cell>
          <cell r="CL42" t="str">
            <v/>
          </cell>
          <cell r="CM42" t="str">
            <v/>
          </cell>
          <cell r="CN42" t="str">
            <v/>
          </cell>
          <cell r="CP42" t="str">
            <v>Jens Faber</v>
          </cell>
          <cell r="CQ42">
            <v>34345</v>
          </cell>
          <cell r="CR42">
            <v>4</v>
          </cell>
          <cell r="CS42">
            <v>12</v>
          </cell>
          <cell r="CT42">
            <v>16</v>
          </cell>
          <cell r="CU42" t="str">
            <v/>
          </cell>
          <cell r="CV42" t="str">
            <v/>
          </cell>
          <cell r="CW42" t="str">
            <v/>
          </cell>
          <cell r="CY42">
            <v>44</v>
          </cell>
          <cell r="CZ42">
            <v>15</v>
          </cell>
          <cell r="DA42">
            <v>0</v>
          </cell>
          <cell r="DB42">
            <v>0</v>
          </cell>
          <cell r="DC42">
            <v>0</v>
          </cell>
          <cell r="DD42">
            <v>42268</v>
          </cell>
          <cell r="DE42">
            <v>42766</v>
          </cell>
          <cell r="DF42">
            <v>16</v>
          </cell>
          <cell r="DG42">
            <v>16</v>
          </cell>
          <cell r="DH42">
            <v>0</v>
          </cell>
          <cell r="DI42" t="str">
            <v/>
          </cell>
          <cell r="DJ42">
            <v>1</v>
          </cell>
          <cell r="DK42" t="str">
            <v/>
          </cell>
          <cell r="DL42" t="str">
            <v/>
          </cell>
          <cell r="DN42" t="str">
            <v/>
          </cell>
          <cell r="DO42" t="str">
            <v/>
          </cell>
          <cell r="DP42" t="str">
            <v/>
          </cell>
          <cell r="DQ42" t="str">
            <v/>
          </cell>
          <cell r="DR42" t="str">
            <v/>
          </cell>
          <cell r="DS42" t="str">
            <v/>
          </cell>
          <cell r="DT42" t="str">
            <v/>
          </cell>
          <cell r="DV42" t="str">
            <v/>
          </cell>
          <cell r="DW42" t="str">
            <v/>
          </cell>
          <cell r="DY42" t="str">
            <v/>
          </cell>
          <cell r="DZ42" t="str">
            <v>d</v>
          </cell>
        </row>
        <row r="43">
          <cell r="A43" t="str">
            <v>5678-304</v>
          </cell>
          <cell r="B43" t="str">
            <v>Verwaltung</v>
          </cell>
          <cell r="C43" t="str">
            <v>GB 3 - Gebäudemanagement</v>
          </cell>
          <cell r="D43" t="str">
            <v>Abteilung</v>
          </cell>
          <cell r="E43" t="str">
            <v>31, Hausverwaltung, Pockelsstr. 14 (Spielmannstr. 20)</v>
          </cell>
          <cell r="F43" t="str">
            <v>Herrn</v>
          </cell>
          <cell r="G43" t="str">
            <v>Jens Faber</v>
          </cell>
          <cell r="H43">
            <v>4132</v>
          </cell>
          <cell r="I43">
            <v>0</v>
          </cell>
          <cell r="K43">
            <v>33573</v>
          </cell>
          <cell r="L43" t="str">
            <v>10:00</v>
          </cell>
          <cell r="O43" t="str">
            <v xml:space="preserve">Büro </v>
          </cell>
          <cell r="P43">
            <v>24</v>
          </cell>
          <cell r="Q43">
            <v>32</v>
          </cell>
          <cell r="R43">
            <v>41592</v>
          </cell>
          <cell r="S43">
            <v>32</v>
          </cell>
          <cell r="U43">
            <v>42582</v>
          </cell>
          <cell r="V43" t="str">
            <v>Jens Faber</v>
          </cell>
          <cell r="W43" t="str">
            <v>siehe 5.0 &gt;</v>
          </cell>
          <cell r="X43" t="str">
            <v/>
          </cell>
          <cell r="Z43" t="str">
            <v/>
          </cell>
          <cell r="AA43" t="str">
            <v>i. O.</v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H43" t="str">
            <v/>
          </cell>
          <cell r="AJ43">
            <v>34401</v>
          </cell>
          <cell r="AN43" t="str">
            <v/>
          </cell>
          <cell r="AP43" t="str">
            <v/>
          </cell>
          <cell r="AQ43" t="str">
            <v/>
          </cell>
          <cell r="AS43" t="str">
            <v>Verwaltung</v>
          </cell>
          <cell r="AU43" t="str">
            <v/>
          </cell>
          <cell r="AV43" t="str">
            <v/>
          </cell>
          <cell r="AW43" t="str">
            <v/>
          </cell>
          <cell r="AZ43" t="str">
            <v/>
          </cell>
          <cell r="BA43" t="str">
            <v>ja</v>
          </cell>
          <cell r="BC43">
            <v>38314</v>
          </cell>
          <cell r="BG43">
            <v>90</v>
          </cell>
          <cell r="BH43">
            <v>8</v>
          </cell>
          <cell r="BI43">
            <v>0</v>
          </cell>
          <cell r="BJ43">
            <v>0</v>
          </cell>
          <cell r="BK43">
            <v>0</v>
          </cell>
          <cell r="BL43" t="str">
            <v>--</v>
          </cell>
          <cell r="BM43" t="str">
            <v>a</v>
          </cell>
          <cell r="BN43">
            <v>2.5</v>
          </cell>
          <cell r="BV43" t="str">
            <v>Jens Faber</v>
          </cell>
          <cell r="BX43" t="str">
            <v/>
          </cell>
          <cell r="BY43" t="str">
            <v/>
          </cell>
          <cell r="CF43">
            <v>178</v>
          </cell>
          <cell r="CG43">
            <v>7</v>
          </cell>
          <cell r="CH43">
            <v>0</v>
          </cell>
          <cell r="CI43">
            <v>0</v>
          </cell>
          <cell r="CJ43">
            <v>0</v>
          </cell>
          <cell r="CK43" t="str">
            <v/>
          </cell>
          <cell r="CL43" t="str">
            <v/>
          </cell>
          <cell r="CM43" t="str">
            <v/>
          </cell>
          <cell r="CN43" t="str">
            <v/>
          </cell>
          <cell r="CP43" t="str">
            <v>Jens Faber</v>
          </cell>
          <cell r="CQ43">
            <v>34401</v>
          </cell>
          <cell r="CR43" t="str">
            <v/>
          </cell>
          <cell r="CS43" t="str">
            <v/>
          </cell>
          <cell r="CT43" t="str">
            <v/>
          </cell>
          <cell r="CU43">
            <v>32</v>
          </cell>
          <cell r="CV43">
            <v>32</v>
          </cell>
          <cell r="CW43">
            <v>8</v>
          </cell>
          <cell r="CY43">
            <v>90</v>
          </cell>
          <cell r="CZ43">
            <v>8</v>
          </cell>
          <cell r="DA43">
            <v>0</v>
          </cell>
          <cell r="DB43">
            <v>0</v>
          </cell>
          <cell r="DC43">
            <v>0</v>
          </cell>
          <cell r="DD43">
            <v>41592</v>
          </cell>
          <cell r="DE43">
            <v>42582</v>
          </cell>
          <cell r="DF43">
            <v>32</v>
          </cell>
          <cell r="DG43">
            <v>32</v>
          </cell>
          <cell r="DH43">
            <v>0</v>
          </cell>
          <cell r="DI43" t="str">
            <v/>
          </cell>
          <cell r="DJ43" t="str">
            <v/>
          </cell>
          <cell r="DK43" t="str">
            <v/>
          </cell>
          <cell r="DL43" t="str">
            <v/>
          </cell>
          <cell r="DN43" t="str">
            <v/>
          </cell>
          <cell r="DO43" t="str">
            <v/>
          </cell>
          <cell r="DP43" t="str">
            <v/>
          </cell>
          <cell r="DQ43" t="str">
            <v/>
          </cell>
          <cell r="DR43" t="str">
            <v/>
          </cell>
          <cell r="DS43">
            <v>90</v>
          </cell>
          <cell r="DT43">
            <v>90</v>
          </cell>
          <cell r="DV43" t="str">
            <v/>
          </cell>
          <cell r="DW43" t="str">
            <v/>
          </cell>
          <cell r="DY43" t="str">
            <v/>
          </cell>
          <cell r="DZ43" t="str">
            <v>d</v>
          </cell>
        </row>
        <row r="44">
          <cell r="A44" t="str">
            <v>5678-305</v>
          </cell>
          <cell r="B44" t="str">
            <v>Verwaltung</v>
          </cell>
          <cell r="C44" t="str">
            <v>GB 3 - Gebäudemanagement</v>
          </cell>
          <cell r="D44" t="str">
            <v>Abteilung</v>
          </cell>
          <cell r="E44" t="str">
            <v>31, Liegenschaften - Poststelle, Hörsaalvergabe, Sonderabfallentsorgung, Spielmannstr. 20</v>
          </cell>
          <cell r="F44" t="str">
            <v>Herrn</v>
          </cell>
          <cell r="G44" t="str">
            <v>Jens Faber</v>
          </cell>
          <cell r="H44">
            <v>4132</v>
          </cell>
          <cell r="I44">
            <v>0</v>
          </cell>
          <cell r="K44">
            <v>33573</v>
          </cell>
          <cell r="L44" t="str">
            <v>10:00</v>
          </cell>
          <cell r="O44" t="str">
            <v xml:space="preserve">Büro </v>
          </cell>
          <cell r="P44">
            <v>24</v>
          </cell>
          <cell r="Q44">
            <v>32</v>
          </cell>
          <cell r="R44">
            <v>42018</v>
          </cell>
          <cell r="S44">
            <v>32</v>
          </cell>
          <cell r="U44">
            <v>43008</v>
          </cell>
          <cell r="V44" t="str">
            <v>Jens Faber</v>
          </cell>
          <cell r="W44" t="str">
            <v>siehe 5.0 &gt;</v>
          </cell>
          <cell r="X44" t="str">
            <v/>
          </cell>
          <cell r="Z44" t="str">
            <v/>
          </cell>
          <cell r="AA44" t="str">
            <v>i. O.</v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H44" t="str">
            <v/>
          </cell>
          <cell r="AJ44">
            <v>34401</v>
          </cell>
          <cell r="AN44" t="str">
            <v/>
          </cell>
          <cell r="AP44" t="str">
            <v/>
          </cell>
          <cell r="AQ44" t="str">
            <v/>
          </cell>
          <cell r="AS44" t="str">
            <v>Verwaltung</v>
          </cell>
          <cell r="AU44" t="str">
            <v/>
          </cell>
          <cell r="AV44" t="str">
            <v/>
          </cell>
          <cell r="AW44" t="str">
            <v/>
          </cell>
          <cell r="AY44">
            <v>1</v>
          </cell>
          <cell r="AZ44">
            <v>42031.076923076922</v>
          </cell>
          <cell r="BA44" t="str">
            <v>ja</v>
          </cell>
          <cell r="BC44">
            <v>38314</v>
          </cell>
          <cell r="BG44">
            <v>178</v>
          </cell>
          <cell r="BH44">
            <v>7</v>
          </cell>
          <cell r="BI44">
            <v>0</v>
          </cell>
          <cell r="BJ44">
            <v>0</v>
          </cell>
          <cell r="BK44">
            <v>0</v>
          </cell>
          <cell r="BL44" t="str">
            <v>--</v>
          </cell>
          <cell r="BM44" t="str">
            <v>a</v>
          </cell>
          <cell r="BN44">
            <v>4.9444444444444446</v>
          </cell>
          <cell r="BV44" t="str">
            <v>Jens Faber</v>
          </cell>
          <cell r="BX44" t="str">
            <v/>
          </cell>
          <cell r="BY44" t="str">
            <v/>
          </cell>
          <cell r="CF44">
            <v>165</v>
          </cell>
          <cell r="CG44">
            <v>13</v>
          </cell>
          <cell r="CH44">
            <v>0</v>
          </cell>
          <cell r="CI44">
            <v>0</v>
          </cell>
          <cell r="CJ44">
            <v>0</v>
          </cell>
          <cell r="CK44" t="str">
            <v/>
          </cell>
          <cell r="CL44" t="str">
            <v/>
          </cell>
          <cell r="CM44" t="str">
            <v/>
          </cell>
          <cell r="CN44" t="str">
            <v/>
          </cell>
          <cell r="CP44" t="str">
            <v>Jens Faber</v>
          </cell>
          <cell r="CQ44" t="str">
            <v>Schreiben?</v>
          </cell>
          <cell r="CR44" t="str">
            <v/>
          </cell>
          <cell r="CS44" t="str">
            <v/>
          </cell>
          <cell r="CT44" t="str">
            <v/>
          </cell>
          <cell r="CU44">
            <v>32</v>
          </cell>
          <cell r="CV44">
            <v>32</v>
          </cell>
          <cell r="CW44">
            <v>8</v>
          </cell>
          <cell r="CY44">
            <v>178</v>
          </cell>
          <cell r="CZ44">
            <v>7</v>
          </cell>
          <cell r="DA44">
            <v>0</v>
          </cell>
          <cell r="DB44">
            <v>0</v>
          </cell>
          <cell r="DC44">
            <v>0</v>
          </cell>
          <cell r="DD44">
            <v>42018</v>
          </cell>
          <cell r="DE44">
            <v>43008</v>
          </cell>
          <cell r="DF44">
            <v>32</v>
          </cell>
          <cell r="DG44">
            <v>32</v>
          </cell>
          <cell r="DH44">
            <v>0</v>
          </cell>
          <cell r="DI44" t="str">
            <v/>
          </cell>
          <cell r="DJ44" t="str">
            <v/>
          </cell>
          <cell r="DK44" t="str">
            <v/>
          </cell>
          <cell r="DL44" t="str">
            <v/>
          </cell>
          <cell r="DN44" t="str">
            <v/>
          </cell>
          <cell r="DO44" t="str">
            <v/>
          </cell>
          <cell r="DP44" t="str">
            <v/>
          </cell>
          <cell r="DQ44" t="str">
            <v/>
          </cell>
          <cell r="DR44" t="str">
            <v/>
          </cell>
          <cell r="DS44" t="str">
            <v/>
          </cell>
          <cell r="DT44" t="str">
            <v/>
          </cell>
          <cell r="DV44" t="str">
            <v/>
          </cell>
          <cell r="DW44" t="str">
            <v/>
          </cell>
          <cell r="DY44" t="str">
            <v/>
          </cell>
          <cell r="DZ44" t="str">
            <v>d</v>
          </cell>
        </row>
        <row r="45">
          <cell r="A45" t="str">
            <v>5678-306</v>
          </cell>
          <cell r="B45" t="str">
            <v>Verwaltung</v>
          </cell>
          <cell r="C45" t="str">
            <v>GB 3 - Gebäudemanagement</v>
          </cell>
          <cell r="D45" t="str">
            <v>Abteilung</v>
          </cell>
          <cell r="E45" t="str">
            <v>31, Hauptbüro, Hausverwaltung, Liegenschaften</v>
          </cell>
          <cell r="F45" t="str">
            <v>Herrn</v>
          </cell>
          <cell r="G45" t="str">
            <v>Jens Faber</v>
          </cell>
          <cell r="H45">
            <v>4433</v>
          </cell>
          <cell r="I45">
            <v>0</v>
          </cell>
          <cell r="K45">
            <v>33573</v>
          </cell>
          <cell r="L45" t="str">
            <v>10:00</v>
          </cell>
          <cell r="O45" t="str">
            <v xml:space="preserve">Büro </v>
          </cell>
          <cell r="P45">
            <v>24</v>
          </cell>
          <cell r="Q45">
            <v>32</v>
          </cell>
          <cell r="R45">
            <v>42079</v>
          </cell>
          <cell r="S45">
            <v>32</v>
          </cell>
          <cell r="U45">
            <v>43069</v>
          </cell>
          <cell r="V45" t="str">
            <v>Jens Faber</v>
          </cell>
          <cell r="W45" t="str">
            <v>siehe 5.0 &gt;</v>
          </cell>
          <cell r="X45" t="str">
            <v/>
          </cell>
          <cell r="Z45" t="str">
            <v/>
          </cell>
          <cell r="AA45" t="str">
            <v>i. O.</v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H45" t="str">
            <v/>
          </cell>
          <cell r="AJ45">
            <v>34857</v>
          </cell>
          <cell r="AN45" t="str">
            <v/>
          </cell>
          <cell r="AP45" t="str">
            <v/>
          </cell>
          <cell r="AQ45" t="str">
            <v/>
          </cell>
          <cell r="AS45" t="str">
            <v>Verwaltung</v>
          </cell>
          <cell r="AU45" t="str">
            <v/>
          </cell>
          <cell r="AV45" t="str">
            <v/>
          </cell>
          <cell r="AW45" t="str">
            <v/>
          </cell>
          <cell r="AY45" t="str">
            <v>lP</v>
          </cell>
          <cell r="AZ45">
            <v>42080.769230769234</v>
          </cell>
          <cell r="BA45" t="str">
            <v>ja</v>
          </cell>
          <cell r="BG45">
            <v>16</v>
          </cell>
          <cell r="BH45">
            <v>1</v>
          </cell>
          <cell r="BI45">
            <v>0</v>
          </cell>
          <cell r="BJ45">
            <v>0</v>
          </cell>
          <cell r="BK45">
            <v>0</v>
          </cell>
          <cell r="BL45" t="str">
            <v>--</v>
          </cell>
          <cell r="BM45">
            <v>1</v>
          </cell>
          <cell r="BN45">
            <v>0.44444444444444442</v>
          </cell>
          <cell r="BV45" t="str">
            <v>Jens Faber</v>
          </cell>
          <cell r="BX45" t="str">
            <v/>
          </cell>
          <cell r="BY45" t="str">
            <v/>
          </cell>
          <cell r="CF45">
            <v>43</v>
          </cell>
          <cell r="CG45">
            <v>2</v>
          </cell>
          <cell r="CH45">
            <v>0</v>
          </cell>
          <cell r="CI45">
            <v>0</v>
          </cell>
          <cell r="CJ45">
            <v>0</v>
          </cell>
          <cell r="CK45" t="str">
            <v/>
          </cell>
          <cell r="CL45" t="str">
            <v/>
          </cell>
          <cell r="CM45" t="str">
            <v/>
          </cell>
          <cell r="CN45" t="str">
            <v/>
          </cell>
          <cell r="CP45" t="str">
            <v>Jens Faber</v>
          </cell>
          <cell r="CQ45" t="str">
            <v>Schreiben?</v>
          </cell>
          <cell r="CR45" t="str">
            <v/>
          </cell>
          <cell r="CS45" t="str">
            <v/>
          </cell>
          <cell r="CT45" t="str">
            <v/>
          </cell>
          <cell r="CU45">
            <v>32</v>
          </cell>
          <cell r="CV45">
            <v>32</v>
          </cell>
          <cell r="CW45">
            <v>8</v>
          </cell>
          <cell r="CY45">
            <v>16</v>
          </cell>
          <cell r="CZ45">
            <v>1</v>
          </cell>
          <cell r="DA45">
            <v>0</v>
          </cell>
          <cell r="DB45">
            <v>0</v>
          </cell>
          <cell r="DC45">
            <v>0</v>
          </cell>
          <cell r="DD45">
            <v>42079</v>
          </cell>
          <cell r="DE45">
            <v>43069</v>
          </cell>
          <cell r="DF45">
            <v>32</v>
          </cell>
          <cell r="DG45">
            <v>32</v>
          </cell>
          <cell r="DH45">
            <v>0</v>
          </cell>
          <cell r="DI45" t="str">
            <v/>
          </cell>
          <cell r="DJ45">
            <v>1</v>
          </cell>
          <cell r="DK45" t="str">
            <v/>
          </cell>
          <cell r="DL45" t="str">
            <v/>
          </cell>
          <cell r="DN45" t="str">
            <v/>
          </cell>
          <cell r="DO45" t="str">
            <v/>
          </cell>
          <cell r="DP45" t="str">
            <v/>
          </cell>
          <cell r="DQ45" t="str">
            <v/>
          </cell>
          <cell r="DR45" t="str">
            <v/>
          </cell>
          <cell r="DS45" t="str">
            <v/>
          </cell>
          <cell r="DT45" t="str">
            <v/>
          </cell>
          <cell r="DV45" t="str">
            <v/>
          </cell>
          <cell r="DW45" t="str">
            <v/>
          </cell>
          <cell r="DY45" t="str">
            <v/>
          </cell>
          <cell r="DZ45" t="str">
            <v>d</v>
          </cell>
        </row>
        <row r="46">
          <cell r="A46" t="str">
            <v>5678-308</v>
          </cell>
          <cell r="B46" t="str">
            <v>Verwaltung</v>
          </cell>
          <cell r="C46" t="str">
            <v>GB 3 - Gebäudemanagement</v>
          </cell>
          <cell r="D46" t="str">
            <v>Abteilung</v>
          </cell>
          <cell r="E46" t="str">
            <v>31, Küche, Wäscherei Spielmannstr. 20</v>
          </cell>
          <cell r="F46" t="str">
            <v>Herrn</v>
          </cell>
          <cell r="G46" t="str">
            <v>Jens Faber</v>
          </cell>
          <cell r="H46">
            <v>4421</v>
          </cell>
          <cell r="I46">
            <v>0</v>
          </cell>
          <cell r="K46">
            <v>33573</v>
          </cell>
          <cell r="L46" t="str">
            <v>10:00</v>
          </cell>
          <cell r="O46" t="str">
            <v>Wäscherei</v>
          </cell>
          <cell r="P46">
            <v>12</v>
          </cell>
          <cell r="Q46">
            <v>16</v>
          </cell>
          <cell r="R46">
            <v>42328</v>
          </cell>
          <cell r="S46">
            <v>16</v>
          </cell>
          <cell r="U46">
            <v>42825</v>
          </cell>
          <cell r="V46" t="str">
            <v>Jens Faber</v>
          </cell>
          <cell r="W46" t="str">
            <v>siehe 5.0 &gt;</v>
          </cell>
          <cell r="X46" t="str">
            <v/>
          </cell>
          <cell r="Z46" t="str">
            <v/>
          </cell>
          <cell r="AA46" t="str">
            <v>i. O.</v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H46" t="str">
            <v/>
          </cell>
          <cell r="AN46" t="str">
            <v/>
          </cell>
          <cell r="AP46" t="str">
            <v/>
          </cell>
          <cell r="AQ46" t="str">
            <v/>
          </cell>
          <cell r="AS46" t="str">
            <v>Verwaltung</v>
          </cell>
          <cell r="AU46" t="str">
            <v/>
          </cell>
          <cell r="AV46" t="str">
            <v/>
          </cell>
          <cell r="AW46" t="str">
            <v/>
          </cell>
          <cell r="AY46" t="str">
            <v>lP</v>
          </cell>
          <cell r="AZ46">
            <v>42332.538461538461</v>
          </cell>
          <cell r="BA46" t="str">
            <v>ja</v>
          </cell>
          <cell r="BC46">
            <v>42324</v>
          </cell>
          <cell r="BG46">
            <v>20</v>
          </cell>
          <cell r="BH46">
            <v>3</v>
          </cell>
          <cell r="BI46">
            <v>0</v>
          </cell>
          <cell r="BJ46">
            <v>0</v>
          </cell>
          <cell r="BK46">
            <v>0</v>
          </cell>
          <cell r="BL46" t="str">
            <v>--</v>
          </cell>
          <cell r="BN46">
            <v>0.55555555555555558</v>
          </cell>
          <cell r="BO46">
            <v>1</v>
          </cell>
          <cell r="BP46">
            <v>42327</v>
          </cell>
          <cell r="BQ46">
            <v>1</v>
          </cell>
          <cell r="BV46" t="str">
            <v>Jens Faber</v>
          </cell>
          <cell r="BX46" t="str">
            <v/>
          </cell>
          <cell r="BY46" t="str">
            <v/>
          </cell>
          <cell r="CF46">
            <v>10</v>
          </cell>
          <cell r="CG46">
            <v>10</v>
          </cell>
          <cell r="CH46">
            <v>0</v>
          </cell>
          <cell r="CI46">
            <v>0</v>
          </cell>
          <cell r="CJ46">
            <v>0</v>
          </cell>
          <cell r="CK46" t="str">
            <v/>
          </cell>
          <cell r="CL46" t="str">
            <v/>
          </cell>
          <cell r="CM46" t="str">
            <v/>
          </cell>
          <cell r="CN46" t="str">
            <v/>
          </cell>
          <cell r="CP46" t="str">
            <v>Jens Faber</v>
          </cell>
          <cell r="CQ46" t="str">
            <v>ergänzen</v>
          </cell>
          <cell r="CR46">
            <v>4</v>
          </cell>
          <cell r="CS46">
            <v>12</v>
          </cell>
          <cell r="CT46">
            <v>16</v>
          </cell>
          <cell r="CU46" t="str">
            <v/>
          </cell>
          <cell r="CV46" t="str">
            <v/>
          </cell>
          <cell r="CW46" t="str">
            <v/>
          </cell>
          <cell r="CY46">
            <v>20</v>
          </cell>
          <cell r="CZ46">
            <v>3</v>
          </cell>
          <cell r="DA46">
            <v>0</v>
          </cell>
          <cell r="DB46">
            <v>0</v>
          </cell>
          <cell r="DC46">
            <v>0</v>
          </cell>
          <cell r="DD46">
            <v>42328</v>
          </cell>
          <cell r="DE46">
            <v>42825</v>
          </cell>
          <cell r="DF46">
            <v>16</v>
          </cell>
          <cell r="DG46">
            <v>16</v>
          </cell>
          <cell r="DH46">
            <v>0</v>
          </cell>
          <cell r="DI46" t="str">
            <v/>
          </cell>
          <cell r="DJ46" t="str">
            <v/>
          </cell>
          <cell r="DK46" t="str">
            <v/>
          </cell>
          <cell r="DL46" t="str">
            <v/>
          </cell>
          <cell r="DN46" t="str">
            <v/>
          </cell>
          <cell r="DO46" t="str">
            <v/>
          </cell>
          <cell r="DP46" t="str">
            <v/>
          </cell>
          <cell r="DQ46" t="str">
            <v/>
          </cell>
          <cell r="DR46" t="str">
            <v/>
          </cell>
          <cell r="DS46" t="str">
            <v/>
          </cell>
          <cell r="DT46" t="str">
            <v/>
          </cell>
          <cell r="DV46" t="str">
            <v/>
          </cell>
          <cell r="DW46" t="str">
            <v/>
          </cell>
          <cell r="DY46" t="str">
            <v/>
          </cell>
          <cell r="DZ46" t="str">
            <v>d</v>
          </cell>
        </row>
        <row r="47">
          <cell r="A47" t="str">
            <v>5678-309</v>
          </cell>
          <cell r="B47" t="str">
            <v>Verwaltung</v>
          </cell>
          <cell r="C47" t="str">
            <v>GB 3 - Gebäudemanagement</v>
          </cell>
          <cell r="D47" t="str">
            <v>Abteilung</v>
          </cell>
          <cell r="E47" t="str">
            <v>31, Rufbereitschaftskeller, Lager Spielmannstr. 9</v>
          </cell>
          <cell r="F47" t="str">
            <v>Herrn</v>
          </cell>
          <cell r="G47" t="str">
            <v>Jens Faber</v>
          </cell>
          <cell r="H47">
            <v>4436</v>
          </cell>
          <cell r="I47">
            <v>0</v>
          </cell>
          <cell r="K47">
            <v>33573</v>
          </cell>
          <cell r="L47" t="str">
            <v>10:00</v>
          </cell>
          <cell r="O47" t="str">
            <v>Rufbereitschaft</v>
          </cell>
          <cell r="P47">
            <v>12</v>
          </cell>
          <cell r="Q47">
            <v>16</v>
          </cell>
          <cell r="R47">
            <v>42440</v>
          </cell>
          <cell r="S47">
            <v>16</v>
          </cell>
          <cell r="U47">
            <v>42947</v>
          </cell>
          <cell r="V47" t="str">
            <v>Jens Faber</v>
          </cell>
          <cell r="W47" t="str">
            <v>siehe 5.0 &gt;</v>
          </cell>
          <cell r="X47" t="str">
            <v/>
          </cell>
          <cell r="Z47" t="str">
            <v/>
          </cell>
          <cell r="AA47" t="str">
            <v>i. O.</v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H47" t="str">
            <v/>
          </cell>
          <cell r="AJ47">
            <v>36294</v>
          </cell>
          <cell r="AN47" t="str">
            <v/>
          </cell>
          <cell r="AP47" t="str">
            <v/>
          </cell>
          <cell r="AQ47" t="str">
            <v/>
          </cell>
          <cell r="AS47" t="str">
            <v>Verwaltung</v>
          </cell>
          <cell r="AU47" t="str">
            <v/>
          </cell>
          <cell r="AV47" t="str">
            <v/>
          </cell>
          <cell r="AW47" t="str">
            <v/>
          </cell>
          <cell r="AZ47" t="str">
            <v/>
          </cell>
          <cell r="BA47" t="str">
            <v>ja</v>
          </cell>
          <cell r="BC47" t="str">
            <v>16.07.2008; 08.12.03; 07.08.02 mit G. Korb</v>
          </cell>
          <cell r="BG47">
            <v>5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 t="str">
            <v>--</v>
          </cell>
          <cell r="BN47">
            <v>0.1388888888888889</v>
          </cell>
          <cell r="BO47">
            <v>1</v>
          </cell>
          <cell r="BP47">
            <v>42440</v>
          </cell>
          <cell r="BQ47">
            <v>1</v>
          </cell>
          <cell r="BV47" t="str">
            <v>Jens Faber</v>
          </cell>
          <cell r="BX47" t="str">
            <v/>
          </cell>
          <cell r="BY47" t="str">
            <v/>
          </cell>
          <cell r="CF47">
            <v>4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 t="str">
            <v/>
          </cell>
          <cell r="CL47" t="str">
            <v/>
          </cell>
          <cell r="CM47" t="str">
            <v/>
          </cell>
          <cell r="CN47" t="str">
            <v/>
          </cell>
          <cell r="CP47" t="str">
            <v>Jens Faber</v>
          </cell>
          <cell r="CQ47">
            <v>36294</v>
          </cell>
          <cell r="CR47">
            <v>4</v>
          </cell>
          <cell r="CS47">
            <v>12</v>
          </cell>
          <cell r="CT47">
            <v>16</v>
          </cell>
          <cell r="CU47" t="str">
            <v/>
          </cell>
          <cell r="CV47" t="str">
            <v/>
          </cell>
          <cell r="CW47" t="str">
            <v/>
          </cell>
          <cell r="CY47">
            <v>5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42440</v>
          </cell>
          <cell r="DE47">
            <v>42947</v>
          </cell>
          <cell r="DF47">
            <v>16</v>
          </cell>
          <cell r="DG47">
            <v>16</v>
          </cell>
          <cell r="DH47">
            <v>0</v>
          </cell>
          <cell r="DI47" t="str">
            <v/>
          </cell>
          <cell r="DJ47" t="str">
            <v/>
          </cell>
          <cell r="DK47" t="str">
            <v/>
          </cell>
          <cell r="DL47" t="str">
            <v/>
          </cell>
          <cell r="DN47">
            <v>5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 t="str">
            <v/>
          </cell>
          <cell r="DT47" t="str">
            <v/>
          </cell>
          <cell r="DV47" t="str">
            <v/>
          </cell>
          <cell r="DW47" t="str">
            <v/>
          </cell>
          <cell r="DY47">
            <v>0</v>
          </cell>
          <cell r="DZ47" t="str">
            <v>d</v>
          </cell>
        </row>
        <row r="48">
          <cell r="A48" t="str">
            <v>5678-310</v>
          </cell>
          <cell r="B48" t="str">
            <v>Verwaltung</v>
          </cell>
          <cell r="C48" t="str">
            <v>GB 3 - Gebäudemanagement</v>
          </cell>
          <cell r="D48" t="str">
            <v>Abteilung</v>
          </cell>
          <cell r="E48" t="str">
            <v>31, Vermittlung, Störungsannahme, Mängelmeldung, Pockelsstr. 4</v>
          </cell>
          <cell r="F48" t="str">
            <v>Herrn</v>
          </cell>
          <cell r="G48" t="str">
            <v>Jens Faber</v>
          </cell>
          <cell r="H48" t="str">
            <v>11; 18</v>
          </cell>
          <cell r="I48">
            <v>0</v>
          </cell>
          <cell r="K48">
            <v>33573</v>
          </cell>
          <cell r="L48" t="str">
            <v>10:00</v>
          </cell>
          <cell r="O48" t="str">
            <v xml:space="preserve">Büro </v>
          </cell>
          <cell r="P48">
            <v>24</v>
          </cell>
          <cell r="Q48">
            <v>32</v>
          </cell>
          <cell r="R48">
            <v>41872</v>
          </cell>
          <cell r="S48">
            <v>32</v>
          </cell>
          <cell r="U48">
            <v>42855</v>
          </cell>
          <cell r="V48" t="str">
            <v>Jens Faber</v>
          </cell>
          <cell r="W48" t="str">
            <v>siehe 5.0 &gt;</v>
          </cell>
          <cell r="X48" t="str">
            <v/>
          </cell>
          <cell r="Z48" t="str">
            <v/>
          </cell>
          <cell r="AA48" t="str">
            <v>i. O.</v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H48" t="str">
            <v/>
          </cell>
          <cell r="AJ48">
            <v>34410</v>
          </cell>
          <cell r="AN48" t="str">
            <v/>
          </cell>
          <cell r="AP48" t="str">
            <v/>
          </cell>
          <cell r="AQ48" t="str">
            <v/>
          </cell>
          <cell r="AS48" t="str">
            <v>Verwaltung</v>
          </cell>
          <cell r="AU48" t="str">
            <v/>
          </cell>
          <cell r="AV48" t="str">
            <v/>
          </cell>
          <cell r="AW48" t="str">
            <v/>
          </cell>
          <cell r="AZ48" t="str">
            <v/>
          </cell>
          <cell r="BA48" t="str">
            <v>ja</v>
          </cell>
          <cell r="BC48">
            <v>40462</v>
          </cell>
          <cell r="BD48" t="str">
            <v>Dirk Deicke</v>
          </cell>
          <cell r="BG48">
            <v>39</v>
          </cell>
          <cell r="BH48">
            <v>2</v>
          </cell>
          <cell r="BI48">
            <v>1</v>
          </cell>
          <cell r="BJ48">
            <v>0</v>
          </cell>
          <cell r="BK48">
            <v>2.5641025641025643</v>
          </cell>
          <cell r="BL48" t="str">
            <v>--</v>
          </cell>
          <cell r="BN48">
            <v>1.0833333333333333</v>
          </cell>
          <cell r="BV48" t="str">
            <v>Jens Faber</v>
          </cell>
          <cell r="BX48" t="str">
            <v/>
          </cell>
          <cell r="BY48" t="str">
            <v/>
          </cell>
          <cell r="CF48">
            <v>39</v>
          </cell>
          <cell r="CG48">
            <v>12</v>
          </cell>
          <cell r="CH48">
            <v>1</v>
          </cell>
          <cell r="CI48">
            <v>0</v>
          </cell>
          <cell r="CJ48">
            <v>2.5641025641025643</v>
          </cell>
          <cell r="CK48" t="str">
            <v/>
          </cell>
          <cell r="CL48" t="str">
            <v/>
          </cell>
          <cell r="CM48" t="str">
            <v/>
          </cell>
          <cell r="CN48" t="str">
            <v/>
          </cell>
          <cell r="CP48" t="str">
            <v>Jens Faber</v>
          </cell>
          <cell r="CQ48">
            <v>34410</v>
          </cell>
          <cell r="CR48" t="str">
            <v/>
          </cell>
          <cell r="CS48" t="str">
            <v/>
          </cell>
          <cell r="CT48" t="str">
            <v/>
          </cell>
          <cell r="CU48">
            <v>32</v>
          </cell>
          <cell r="CV48">
            <v>32</v>
          </cell>
          <cell r="CW48">
            <v>8</v>
          </cell>
          <cell r="CY48">
            <v>39</v>
          </cell>
          <cell r="CZ48">
            <v>2</v>
          </cell>
          <cell r="DA48">
            <v>1</v>
          </cell>
          <cell r="DB48">
            <v>0</v>
          </cell>
          <cell r="DC48">
            <v>2.5641025641025643</v>
          </cell>
          <cell r="DD48">
            <v>41872</v>
          </cell>
          <cell r="DE48">
            <v>42855</v>
          </cell>
          <cell r="DF48">
            <v>32</v>
          </cell>
          <cell r="DG48">
            <v>32</v>
          </cell>
          <cell r="DH48">
            <v>0</v>
          </cell>
          <cell r="DI48" t="str">
            <v/>
          </cell>
          <cell r="DJ48" t="str">
            <v/>
          </cell>
          <cell r="DK48" t="str">
            <v/>
          </cell>
          <cell r="DL48" t="str">
            <v/>
          </cell>
          <cell r="DN48" t="str">
            <v/>
          </cell>
          <cell r="DO48" t="str">
            <v/>
          </cell>
          <cell r="DP48" t="str">
            <v/>
          </cell>
          <cell r="DQ48" t="str">
            <v/>
          </cell>
          <cell r="DR48" t="str">
            <v/>
          </cell>
          <cell r="DS48" t="str">
            <v/>
          </cell>
          <cell r="DT48" t="str">
            <v/>
          </cell>
          <cell r="DV48" t="str">
            <v/>
          </cell>
          <cell r="DW48" t="str">
            <v/>
          </cell>
          <cell r="DY48" t="str">
            <v/>
          </cell>
          <cell r="DZ48" t="str">
            <v>d</v>
          </cell>
        </row>
        <row r="49">
          <cell r="A49" t="str">
            <v>5678-311</v>
          </cell>
          <cell r="B49" t="str">
            <v>Verwaltung</v>
          </cell>
          <cell r="C49" t="str">
            <v>GB 3 - Gebäudemanagement</v>
          </cell>
          <cell r="D49" t="str">
            <v>Abteilung</v>
          </cell>
          <cell r="E49" t="str">
            <v>31, HM.  J. Großmann, Spielmannstr. 20</v>
          </cell>
          <cell r="F49" t="str">
            <v>Herrn</v>
          </cell>
          <cell r="G49" t="str">
            <v>Jens Faber</v>
          </cell>
          <cell r="H49" t="str">
            <v>4421; 190-81</v>
          </cell>
          <cell r="I49">
            <v>0</v>
          </cell>
          <cell r="K49">
            <v>33573</v>
          </cell>
          <cell r="L49" t="str">
            <v>10:00</v>
          </cell>
          <cell r="O49" t="str">
            <v>Reinigungsgeräte</v>
          </cell>
          <cell r="P49">
            <v>12</v>
          </cell>
          <cell r="Q49">
            <v>16</v>
          </cell>
          <cell r="R49">
            <v>41872</v>
          </cell>
          <cell r="S49">
            <v>16</v>
          </cell>
          <cell r="U49">
            <v>42369</v>
          </cell>
          <cell r="V49" t="str">
            <v>Jens Faber</v>
          </cell>
          <cell r="W49" t="str">
            <v>siehe 5.0 &gt;</v>
          </cell>
          <cell r="X49" t="str">
            <v/>
          </cell>
          <cell r="Z49" t="str">
            <v/>
          </cell>
          <cell r="AA49" t="str">
            <v>i. O.</v>
          </cell>
          <cell r="AB49" t="str">
            <v/>
          </cell>
          <cell r="AC49" t="str">
            <v>Termin !</v>
          </cell>
          <cell r="AD49" t="str">
            <v/>
          </cell>
          <cell r="AE49" t="str">
            <v/>
          </cell>
          <cell r="AF49" t="str">
            <v/>
          </cell>
          <cell r="AH49" t="str">
            <v/>
          </cell>
          <cell r="AJ49">
            <v>35475</v>
          </cell>
          <cell r="AN49" t="str">
            <v/>
          </cell>
          <cell r="AP49" t="str">
            <v/>
          </cell>
          <cell r="AQ49" t="str">
            <v/>
          </cell>
          <cell r="AS49" t="str">
            <v>Hausmeister</v>
          </cell>
          <cell r="AU49" t="str">
            <v/>
          </cell>
          <cell r="AV49" t="str">
            <v/>
          </cell>
          <cell r="AW49" t="str">
            <v/>
          </cell>
          <cell r="AZ49" t="str">
            <v/>
          </cell>
          <cell r="BA49" t="str">
            <v>ja</v>
          </cell>
          <cell r="BC49" t="str">
            <v>27.09.2013; 29.05.2013;  23.11.2010</v>
          </cell>
          <cell r="BG49">
            <v>161</v>
          </cell>
          <cell r="BH49">
            <v>57</v>
          </cell>
          <cell r="BI49">
            <v>5</v>
          </cell>
          <cell r="BJ49">
            <v>3</v>
          </cell>
          <cell r="BK49">
            <v>3.1055900621118013</v>
          </cell>
          <cell r="BL49" t="str">
            <v>--</v>
          </cell>
          <cell r="BM49">
            <v>1</v>
          </cell>
          <cell r="BN49">
            <v>4.4722222222222223</v>
          </cell>
          <cell r="BU49">
            <v>41423</v>
          </cell>
          <cell r="BV49" t="str">
            <v>Jens Faber</v>
          </cell>
          <cell r="BX49" t="str">
            <v/>
          </cell>
          <cell r="BY49" t="str">
            <v/>
          </cell>
          <cell r="CF49">
            <v>173</v>
          </cell>
          <cell r="CG49">
            <v>100</v>
          </cell>
          <cell r="CH49">
            <v>10</v>
          </cell>
          <cell r="CI49">
            <v>4</v>
          </cell>
          <cell r="CJ49">
            <v>5.7803468208092488</v>
          </cell>
          <cell r="CK49" t="str">
            <v/>
          </cell>
          <cell r="CL49" t="str">
            <v/>
          </cell>
          <cell r="CM49" t="str">
            <v/>
          </cell>
          <cell r="CN49" t="str">
            <v/>
          </cell>
          <cell r="CP49" t="str">
            <v>Jens Faber</v>
          </cell>
          <cell r="CQ49">
            <v>35475</v>
          </cell>
          <cell r="CR49">
            <v>4</v>
          </cell>
          <cell r="CS49">
            <v>12</v>
          </cell>
          <cell r="CT49">
            <v>16</v>
          </cell>
          <cell r="CU49" t="str">
            <v/>
          </cell>
          <cell r="CV49" t="str">
            <v/>
          </cell>
          <cell r="CW49" t="str">
            <v/>
          </cell>
          <cell r="CY49">
            <v>161</v>
          </cell>
          <cell r="CZ49">
            <v>57</v>
          </cell>
          <cell r="DA49">
            <v>5</v>
          </cell>
          <cell r="DB49">
            <v>3</v>
          </cell>
          <cell r="DC49">
            <v>3.1055900621118013</v>
          </cell>
          <cell r="DD49">
            <v>41872</v>
          </cell>
          <cell r="DE49">
            <v>42369</v>
          </cell>
          <cell r="DF49">
            <v>16</v>
          </cell>
          <cell r="DG49">
            <v>16</v>
          </cell>
          <cell r="DH49">
            <v>0</v>
          </cell>
          <cell r="DI49">
            <v>1</v>
          </cell>
          <cell r="DJ49">
            <v>1</v>
          </cell>
          <cell r="DK49" t="str">
            <v/>
          </cell>
          <cell r="DL49" t="str">
            <v/>
          </cell>
          <cell r="DN49" t="str">
            <v/>
          </cell>
          <cell r="DO49" t="str">
            <v/>
          </cell>
          <cell r="DP49" t="str">
            <v/>
          </cell>
          <cell r="DQ49" t="str">
            <v/>
          </cell>
          <cell r="DR49" t="str">
            <v/>
          </cell>
          <cell r="DS49" t="str">
            <v/>
          </cell>
          <cell r="DT49">
            <v>161</v>
          </cell>
          <cell r="DV49" t="str">
            <v/>
          </cell>
          <cell r="DW49" t="str">
            <v/>
          </cell>
          <cell r="DY49" t="str">
            <v/>
          </cell>
          <cell r="DZ49" t="str">
            <v>d</v>
          </cell>
        </row>
        <row r="50">
          <cell r="A50" t="str">
            <v>5678-312</v>
          </cell>
          <cell r="B50" t="str">
            <v>Verwaltung</v>
          </cell>
          <cell r="C50" t="str">
            <v>GB 3 - Gebäudemanagement</v>
          </cell>
          <cell r="D50" t="str">
            <v>Abteilung</v>
          </cell>
          <cell r="E50" t="str">
            <v>31, HM.  J. Großmann, Spielmannstr. 20</v>
          </cell>
          <cell r="F50" t="str">
            <v>Herrn</v>
          </cell>
          <cell r="G50" t="str">
            <v>Jens Faber</v>
          </cell>
          <cell r="H50" t="str">
            <v>4421; 190-81</v>
          </cell>
          <cell r="I50">
            <v>0</v>
          </cell>
          <cell r="K50">
            <v>33573</v>
          </cell>
          <cell r="L50" t="str">
            <v>10:00</v>
          </cell>
          <cell r="O50" t="str">
            <v xml:space="preserve">Büro </v>
          </cell>
          <cell r="P50">
            <v>24</v>
          </cell>
          <cell r="Q50">
            <v>32</v>
          </cell>
          <cell r="R50">
            <v>41872</v>
          </cell>
          <cell r="S50">
            <v>32</v>
          </cell>
          <cell r="U50">
            <v>42855</v>
          </cell>
          <cell r="V50" t="str">
            <v>Jens Faber</v>
          </cell>
          <cell r="W50" t="str">
            <v>siehe 5.0 &gt;</v>
          </cell>
          <cell r="X50" t="str">
            <v/>
          </cell>
          <cell r="Z50" t="str">
            <v/>
          </cell>
          <cell r="AA50" t="str">
            <v>i. O.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H50" t="str">
            <v/>
          </cell>
          <cell r="AJ50">
            <v>35475</v>
          </cell>
          <cell r="AN50" t="str">
            <v/>
          </cell>
          <cell r="AP50" t="str">
            <v/>
          </cell>
          <cell r="AQ50" t="str">
            <v/>
          </cell>
          <cell r="AS50" t="str">
            <v>Hausmeister</v>
          </cell>
          <cell r="AU50" t="str">
            <v/>
          </cell>
          <cell r="AV50" t="str">
            <v/>
          </cell>
          <cell r="AW50" t="str">
            <v/>
          </cell>
          <cell r="AZ50" t="str">
            <v/>
          </cell>
          <cell r="BA50" t="str">
            <v>ja</v>
          </cell>
          <cell r="BC50">
            <v>40505</v>
          </cell>
          <cell r="BG50">
            <v>10</v>
          </cell>
          <cell r="BH50">
            <v>1</v>
          </cell>
          <cell r="BI50">
            <v>0</v>
          </cell>
          <cell r="BJ50">
            <v>0</v>
          </cell>
          <cell r="BK50">
            <v>0</v>
          </cell>
          <cell r="BL50" t="str">
            <v>--</v>
          </cell>
          <cell r="BM50">
            <v>1</v>
          </cell>
          <cell r="BN50">
            <v>0.27777777777777779</v>
          </cell>
          <cell r="BU50" t="str">
            <v>01.08.03; 11.01.2002</v>
          </cell>
          <cell r="BV50" t="str">
            <v>Jens Faber</v>
          </cell>
          <cell r="BX50" t="str">
            <v/>
          </cell>
          <cell r="BY50" t="str">
            <v/>
          </cell>
          <cell r="CF50">
            <v>173</v>
          </cell>
          <cell r="CG50">
            <v>100</v>
          </cell>
          <cell r="CH50">
            <v>10</v>
          </cell>
          <cell r="CI50">
            <v>4</v>
          </cell>
          <cell r="CJ50">
            <v>5.7803468208092488</v>
          </cell>
          <cell r="CK50" t="str">
            <v/>
          </cell>
          <cell r="CL50" t="str">
            <v/>
          </cell>
          <cell r="CM50" t="str">
            <v/>
          </cell>
          <cell r="CN50" t="str">
            <v/>
          </cell>
          <cell r="CP50" t="str">
            <v>Jens Faber</v>
          </cell>
          <cell r="CQ50">
            <v>35475</v>
          </cell>
          <cell r="CR50" t="str">
            <v/>
          </cell>
          <cell r="CS50" t="str">
            <v/>
          </cell>
          <cell r="CT50" t="str">
            <v/>
          </cell>
          <cell r="CU50">
            <v>32</v>
          </cell>
          <cell r="CV50">
            <v>32</v>
          </cell>
          <cell r="CW50">
            <v>8</v>
          </cell>
          <cell r="CY50">
            <v>10</v>
          </cell>
          <cell r="CZ50">
            <v>1</v>
          </cell>
          <cell r="DA50">
            <v>0</v>
          </cell>
          <cell r="DB50">
            <v>0</v>
          </cell>
          <cell r="DC50">
            <v>0</v>
          </cell>
          <cell r="DD50">
            <v>41872</v>
          </cell>
          <cell r="DE50">
            <v>42855</v>
          </cell>
          <cell r="DF50">
            <v>32</v>
          </cell>
          <cell r="DG50">
            <v>32</v>
          </cell>
          <cell r="DH50">
            <v>0</v>
          </cell>
          <cell r="DI50" t="str">
            <v/>
          </cell>
          <cell r="DJ50">
            <v>1</v>
          </cell>
          <cell r="DK50" t="str">
            <v/>
          </cell>
          <cell r="DL50" t="str">
            <v/>
          </cell>
          <cell r="DN50" t="str">
            <v/>
          </cell>
          <cell r="DO50" t="str">
            <v/>
          </cell>
          <cell r="DP50" t="str">
            <v/>
          </cell>
          <cell r="DQ50" t="str">
            <v/>
          </cell>
          <cell r="DR50" t="str">
            <v/>
          </cell>
          <cell r="DS50" t="str">
            <v/>
          </cell>
          <cell r="DT50" t="str">
            <v/>
          </cell>
          <cell r="DV50" t="str">
            <v/>
          </cell>
          <cell r="DW50" t="str">
            <v/>
          </cell>
          <cell r="DY50" t="str">
            <v/>
          </cell>
          <cell r="DZ50" t="str">
            <v>d</v>
          </cell>
        </row>
        <row r="51">
          <cell r="A51" t="str">
            <v>5678-313</v>
          </cell>
          <cell r="B51" t="str">
            <v>Verwaltung</v>
          </cell>
          <cell r="C51" t="str">
            <v>GB 3 - Gebäudemanagement</v>
          </cell>
          <cell r="D51" t="str">
            <v>Abteilung</v>
          </cell>
          <cell r="E51" t="str">
            <v>31, HM.  M. Schlieker, Beethovenstr. 55</v>
          </cell>
          <cell r="F51" t="str">
            <v>Herrn</v>
          </cell>
          <cell r="G51" t="str">
            <v>Jens Faber</v>
          </cell>
          <cell r="H51" t="str">
            <v>4427; 190-8?</v>
          </cell>
          <cell r="I51">
            <v>0</v>
          </cell>
          <cell r="K51">
            <v>33573</v>
          </cell>
          <cell r="L51" t="str">
            <v>10:00</v>
          </cell>
          <cell r="O51" t="str">
            <v>Gartengeräte der Hausarbeiter</v>
          </cell>
          <cell r="P51">
            <v>12</v>
          </cell>
          <cell r="Q51">
            <v>16</v>
          </cell>
          <cell r="R51">
            <v>41872</v>
          </cell>
          <cell r="S51">
            <v>16</v>
          </cell>
          <cell r="U51">
            <v>42369</v>
          </cell>
          <cell r="V51" t="str">
            <v>Jens Faber</v>
          </cell>
          <cell r="W51" t="str">
            <v>siehe 5.0 &gt;</v>
          </cell>
          <cell r="X51" t="str">
            <v/>
          </cell>
          <cell r="Z51" t="str">
            <v/>
          </cell>
          <cell r="AA51" t="str">
            <v>i. O.</v>
          </cell>
          <cell r="AB51" t="str">
            <v/>
          </cell>
          <cell r="AC51" t="str">
            <v>Termin !</v>
          </cell>
          <cell r="AD51" t="str">
            <v/>
          </cell>
          <cell r="AE51" t="str">
            <v/>
          </cell>
          <cell r="AF51" t="str">
            <v/>
          </cell>
          <cell r="AH51" t="str">
            <v/>
          </cell>
          <cell r="AJ51">
            <v>36812</v>
          </cell>
          <cell r="AN51" t="str">
            <v/>
          </cell>
          <cell r="AP51" t="str">
            <v/>
          </cell>
          <cell r="AQ51" t="str">
            <v/>
          </cell>
          <cell r="AS51" t="str">
            <v>Hausmeister</v>
          </cell>
          <cell r="AU51" t="str">
            <v/>
          </cell>
          <cell r="AV51" t="str">
            <v/>
          </cell>
          <cell r="AW51" t="str">
            <v/>
          </cell>
          <cell r="AZ51" t="str">
            <v/>
          </cell>
          <cell r="BA51" t="str">
            <v>ja</v>
          </cell>
          <cell r="BC51" t="str">
            <v>11.07.2011; 28.09.2009; 03.06.03; 22.10.02; 10.10.2002</v>
          </cell>
          <cell r="BD51" t="str">
            <v>ab 47 Woche!</v>
          </cell>
          <cell r="BG51">
            <v>21</v>
          </cell>
          <cell r="BH51">
            <v>31</v>
          </cell>
          <cell r="BI51">
            <v>3</v>
          </cell>
          <cell r="BJ51">
            <v>0</v>
          </cell>
          <cell r="BK51">
            <v>14.285714285714286</v>
          </cell>
          <cell r="BL51" t="str">
            <v>--</v>
          </cell>
          <cell r="BM51">
            <v>1</v>
          </cell>
          <cell r="BN51">
            <v>0.58333333333333337</v>
          </cell>
          <cell r="BV51" t="str">
            <v>Jens Faber</v>
          </cell>
          <cell r="BX51" t="str">
            <v/>
          </cell>
          <cell r="BY51" t="str">
            <v/>
          </cell>
          <cell r="CF51">
            <v>82</v>
          </cell>
          <cell r="CG51">
            <v>31</v>
          </cell>
          <cell r="CH51">
            <v>3</v>
          </cell>
          <cell r="CI51">
            <v>0</v>
          </cell>
          <cell r="CJ51">
            <v>3.6585365853658538</v>
          </cell>
          <cell r="CK51" t="str">
            <v/>
          </cell>
          <cell r="CL51" t="str">
            <v/>
          </cell>
          <cell r="CM51" t="str">
            <v/>
          </cell>
          <cell r="CN51" t="str">
            <v/>
          </cell>
          <cell r="CP51" t="str">
            <v>Jens Faber</v>
          </cell>
          <cell r="CQ51">
            <v>36812</v>
          </cell>
          <cell r="CR51">
            <v>4</v>
          </cell>
          <cell r="CS51">
            <v>12</v>
          </cell>
          <cell r="CT51">
            <v>16</v>
          </cell>
          <cell r="CU51" t="str">
            <v/>
          </cell>
          <cell r="CV51" t="str">
            <v/>
          </cell>
          <cell r="CW51" t="str">
            <v/>
          </cell>
          <cell r="CY51">
            <v>21</v>
          </cell>
          <cell r="CZ51">
            <v>31</v>
          </cell>
          <cell r="DA51">
            <v>3</v>
          </cell>
          <cell r="DB51">
            <v>0</v>
          </cell>
          <cell r="DC51">
            <v>14.285714285714286</v>
          </cell>
          <cell r="DD51">
            <v>41872</v>
          </cell>
          <cell r="DE51">
            <v>42369</v>
          </cell>
          <cell r="DF51">
            <v>16</v>
          </cell>
          <cell r="DG51">
            <v>16</v>
          </cell>
          <cell r="DH51">
            <v>0</v>
          </cell>
          <cell r="DI51">
            <v>1</v>
          </cell>
          <cell r="DJ51">
            <v>1</v>
          </cell>
          <cell r="DK51" t="str">
            <v/>
          </cell>
          <cell r="DL51" t="str">
            <v/>
          </cell>
          <cell r="DN51" t="str">
            <v/>
          </cell>
          <cell r="DO51" t="str">
            <v/>
          </cell>
          <cell r="DP51" t="str">
            <v/>
          </cell>
          <cell r="DQ51" t="str">
            <v/>
          </cell>
          <cell r="DR51" t="str">
            <v/>
          </cell>
          <cell r="DS51" t="str">
            <v/>
          </cell>
          <cell r="DT51">
            <v>21</v>
          </cell>
          <cell r="DV51" t="str">
            <v/>
          </cell>
          <cell r="DW51" t="str">
            <v/>
          </cell>
          <cell r="DY51" t="str">
            <v/>
          </cell>
          <cell r="DZ51" t="str">
            <v>d</v>
          </cell>
        </row>
        <row r="52">
          <cell r="A52" t="str">
            <v>5678-314</v>
          </cell>
          <cell r="B52" t="str">
            <v>Verwaltung</v>
          </cell>
          <cell r="C52" t="str">
            <v>GB 3 - Gebäudemanagement</v>
          </cell>
          <cell r="D52" t="str">
            <v>Abteilung</v>
          </cell>
          <cell r="E52" t="str">
            <v>31, HM.  M. Schlieker, Beethovenstr. 55</v>
          </cell>
          <cell r="F52" t="str">
            <v>Herrn</v>
          </cell>
          <cell r="G52" t="str">
            <v>Jens Faber</v>
          </cell>
          <cell r="H52" t="str">
            <v>4427; 190-8?</v>
          </cell>
          <cell r="I52">
            <v>0</v>
          </cell>
          <cell r="K52">
            <v>33573</v>
          </cell>
          <cell r="L52" t="str">
            <v>10:00</v>
          </cell>
          <cell r="O52" t="str">
            <v>Büro + Boiler !</v>
          </cell>
          <cell r="P52">
            <v>24</v>
          </cell>
          <cell r="Q52">
            <v>32</v>
          </cell>
          <cell r="R52">
            <v>41100</v>
          </cell>
          <cell r="S52">
            <v>32</v>
          </cell>
          <cell r="U52">
            <v>42094</v>
          </cell>
          <cell r="V52" t="str">
            <v>Jens Faber</v>
          </cell>
          <cell r="W52" t="str">
            <v>siehe 5.0 &gt;</v>
          </cell>
          <cell r="X52" t="str">
            <v/>
          </cell>
          <cell r="Z52" t="str">
            <v/>
          </cell>
          <cell r="AA52" t="str">
            <v>i. O.</v>
          </cell>
          <cell r="AB52" t="str">
            <v/>
          </cell>
          <cell r="AC52" t="str">
            <v>Termin !</v>
          </cell>
          <cell r="AD52" t="str">
            <v/>
          </cell>
          <cell r="AE52" t="str">
            <v/>
          </cell>
          <cell r="AF52" t="str">
            <v/>
          </cell>
          <cell r="AH52" t="str">
            <v/>
          </cell>
          <cell r="AJ52">
            <v>36812</v>
          </cell>
          <cell r="AN52" t="str">
            <v/>
          </cell>
          <cell r="AP52" t="str">
            <v/>
          </cell>
          <cell r="AQ52" t="str">
            <v/>
          </cell>
          <cell r="AS52" t="str">
            <v>Hausmeister</v>
          </cell>
          <cell r="AU52" t="str">
            <v/>
          </cell>
          <cell r="AV52" t="str">
            <v/>
          </cell>
          <cell r="AW52" t="str">
            <v/>
          </cell>
          <cell r="AZ52" t="str">
            <v/>
          </cell>
          <cell r="BA52" t="str">
            <v>ja</v>
          </cell>
          <cell r="BC52" t="str">
            <v>03.06.03; 22.10.02; 10.10.2002</v>
          </cell>
          <cell r="BG52">
            <v>10</v>
          </cell>
          <cell r="BH52">
            <v>4</v>
          </cell>
          <cell r="BI52">
            <v>0</v>
          </cell>
          <cell r="BJ52">
            <v>0</v>
          </cell>
          <cell r="BK52">
            <v>0</v>
          </cell>
          <cell r="BL52" t="str">
            <v>--</v>
          </cell>
          <cell r="BM52">
            <v>1</v>
          </cell>
          <cell r="BN52">
            <v>0.27777777777777779</v>
          </cell>
          <cell r="BV52" t="str">
            <v>Jens Faber</v>
          </cell>
          <cell r="BX52" t="str">
            <v/>
          </cell>
          <cell r="BY52" t="str">
            <v/>
          </cell>
          <cell r="CF52">
            <v>102</v>
          </cell>
          <cell r="CG52">
            <v>32</v>
          </cell>
          <cell r="CH52">
            <v>1</v>
          </cell>
          <cell r="CI52">
            <v>0</v>
          </cell>
          <cell r="CJ52">
            <v>0.98039215686274506</v>
          </cell>
          <cell r="CK52" t="str">
            <v/>
          </cell>
          <cell r="CL52" t="str">
            <v/>
          </cell>
          <cell r="CM52" t="str">
            <v/>
          </cell>
          <cell r="CN52" t="str">
            <v/>
          </cell>
          <cell r="CP52" t="str">
            <v>Jens Faber</v>
          </cell>
          <cell r="CQ52">
            <v>36812</v>
          </cell>
          <cell r="CR52" t="str">
            <v/>
          </cell>
          <cell r="CS52" t="str">
            <v/>
          </cell>
          <cell r="CT52" t="str">
            <v/>
          </cell>
          <cell r="CU52">
            <v>32</v>
          </cell>
          <cell r="CV52">
            <v>32</v>
          </cell>
          <cell r="CW52">
            <v>8</v>
          </cell>
          <cell r="CY52">
            <v>10</v>
          </cell>
          <cell r="CZ52">
            <v>4</v>
          </cell>
          <cell r="DA52">
            <v>0</v>
          </cell>
          <cell r="DB52">
            <v>0</v>
          </cell>
          <cell r="DC52">
            <v>0</v>
          </cell>
          <cell r="DD52">
            <v>41100</v>
          </cell>
          <cell r="DE52">
            <v>42094</v>
          </cell>
          <cell r="DF52">
            <v>32</v>
          </cell>
          <cell r="DG52">
            <v>32</v>
          </cell>
          <cell r="DH52">
            <v>0</v>
          </cell>
          <cell r="DI52">
            <v>1</v>
          </cell>
          <cell r="DJ52">
            <v>1</v>
          </cell>
          <cell r="DK52" t="str">
            <v/>
          </cell>
          <cell r="DL52" t="str">
            <v/>
          </cell>
          <cell r="DN52" t="str">
            <v/>
          </cell>
          <cell r="DO52" t="str">
            <v/>
          </cell>
          <cell r="DP52" t="str">
            <v/>
          </cell>
          <cell r="DQ52" t="str">
            <v/>
          </cell>
          <cell r="DR52" t="str">
            <v/>
          </cell>
          <cell r="DS52" t="str">
            <v/>
          </cell>
          <cell r="DT52">
            <v>10</v>
          </cell>
          <cell r="DV52" t="str">
            <v/>
          </cell>
          <cell r="DW52" t="str">
            <v/>
          </cell>
          <cell r="DY52" t="str">
            <v/>
          </cell>
          <cell r="DZ52" t="str">
            <v>d</v>
          </cell>
        </row>
        <row r="53">
          <cell r="A53" t="str">
            <v>5678-315</v>
          </cell>
          <cell r="B53" t="str">
            <v>Verwaltung</v>
          </cell>
          <cell r="C53" t="str">
            <v>GB 3 - Gebäudemanagement</v>
          </cell>
          <cell r="D53" t="str">
            <v>Abteilung</v>
          </cell>
          <cell r="E53" t="str">
            <v>31, HM.  M. Vogt, Pockelsstr. 11</v>
          </cell>
          <cell r="F53" t="str">
            <v>Herrn</v>
          </cell>
          <cell r="G53" t="str">
            <v>Jens Faber</v>
          </cell>
          <cell r="H53" t="str">
            <v>4429; 190-80</v>
          </cell>
          <cell r="I53">
            <v>0</v>
          </cell>
          <cell r="K53">
            <v>33573</v>
          </cell>
          <cell r="L53" t="str">
            <v>10:00</v>
          </cell>
          <cell r="O53" t="str">
            <v>Reinigungsgeräte</v>
          </cell>
          <cell r="P53">
            <v>12</v>
          </cell>
          <cell r="Q53">
            <v>16</v>
          </cell>
          <cell r="R53">
            <v>41872</v>
          </cell>
          <cell r="S53">
            <v>16</v>
          </cell>
          <cell r="U53">
            <v>42369</v>
          </cell>
          <cell r="V53" t="str">
            <v>Jens Faber</v>
          </cell>
          <cell r="W53" t="str">
            <v>siehe 5.0 &gt;</v>
          </cell>
          <cell r="X53" t="str">
            <v/>
          </cell>
          <cell r="Z53" t="str">
            <v/>
          </cell>
          <cell r="AA53" t="str">
            <v>i. O.</v>
          </cell>
          <cell r="AB53" t="str">
            <v/>
          </cell>
          <cell r="AC53" t="str">
            <v>Termin !</v>
          </cell>
          <cell r="AD53" t="str">
            <v/>
          </cell>
          <cell r="AE53" t="str">
            <v/>
          </cell>
          <cell r="AF53" t="str">
            <v/>
          </cell>
          <cell r="AH53" t="str">
            <v/>
          </cell>
          <cell r="AJ53">
            <v>36406</v>
          </cell>
          <cell r="AN53" t="str">
            <v/>
          </cell>
          <cell r="AP53" t="str">
            <v/>
          </cell>
          <cell r="AQ53" t="str">
            <v/>
          </cell>
          <cell r="AS53" t="str">
            <v>Hausmeister</v>
          </cell>
          <cell r="AU53" t="str">
            <v/>
          </cell>
          <cell r="AV53" t="str">
            <v/>
          </cell>
          <cell r="AW53" t="str">
            <v/>
          </cell>
          <cell r="AZ53" t="str">
            <v/>
          </cell>
          <cell r="BA53" t="str">
            <v>ja</v>
          </cell>
          <cell r="BC53">
            <v>37403</v>
          </cell>
          <cell r="BD53" t="str">
            <v>zu prüfen in: alte PH, Spielmannstr. 10</v>
          </cell>
          <cell r="BG53">
            <v>21</v>
          </cell>
          <cell r="BH53">
            <v>3</v>
          </cell>
          <cell r="BI53">
            <v>0</v>
          </cell>
          <cell r="BJ53">
            <v>0</v>
          </cell>
          <cell r="BK53">
            <v>0</v>
          </cell>
          <cell r="BL53" t="str">
            <v>--</v>
          </cell>
          <cell r="BM53">
            <v>1</v>
          </cell>
          <cell r="BN53">
            <v>0.58333333333333337</v>
          </cell>
          <cell r="BV53" t="str">
            <v>Jens Faber</v>
          </cell>
          <cell r="BX53" t="str">
            <v/>
          </cell>
          <cell r="BY53" t="str">
            <v/>
          </cell>
          <cell r="CF53">
            <v>119</v>
          </cell>
          <cell r="CG53">
            <v>44</v>
          </cell>
          <cell r="CH53">
            <v>2</v>
          </cell>
          <cell r="CI53">
            <v>0</v>
          </cell>
          <cell r="CJ53">
            <v>1.680672268907563</v>
          </cell>
          <cell r="CK53" t="str">
            <v/>
          </cell>
          <cell r="CL53" t="str">
            <v/>
          </cell>
          <cell r="CM53" t="str">
            <v/>
          </cell>
          <cell r="CN53" t="str">
            <v/>
          </cell>
          <cell r="CP53" t="str">
            <v>Jens Faber</v>
          </cell>
          <cell r="CQ53">
            <v>36406</v>
          </cell>
          <cell r="CR53">
            <v>4</v>
          </cell>
          <cell r="CS53">
            <v>12</v>
          </cell>
          <cell r="CT53">
            <v>16</v>
          </cell>
          <cell r="CU53" t="str">
            <v/>
          </cell>
          <cell r="CV53" t="str">
            <v/>
          </cell>
          <cell r="CW53" t="str">
            <v/>
          </cell>
          <cell r="CY53">
            <v>21</v>
          </cell>
          <cell r="CZ53">
            <v>3</v>
          </cell>
          <cell r="DA53">
            <v>0</v>
          </cell>
          <cell r="DB53">
            <v>0</v>
          </cell>
          <cell r="DC53">
            <v>0</v>
          </cell>
          <cell r="DD53">
            <v>41872</v>
          </cell>
          <cell r="DE53">
            <v>42369</v>
          </cell>
          <cell r="DF53">
            <v>16</v>
          </cell>
          <cell r="DG53">
            <v>16</v>
          </cell>
          <cell r="DH53">
            <v>0</v>
          </cell>
          <cell r="DI53">
            <v>1</v>
          </cell>
          <cell r="DJ53">
            <v>1</v>
          </cell>
          <cell r="DK53" t="str">
            <v/>
          </cell>
          <cell r="DL53" t="str">
            <v/>
          </cell>
          <cell r="DN53" t="str">
            <v/>
          </cell>
          <cell r="DO53" t="str">
            <v/>
          </cell>
          <cell r="DP53" t="str">
            <v/>
          </cell>
          <cell r="DQ53" t="str">
            <v/>
          </cell>
          <cell r="DR53" t="str">
            <v/>
          </cell>
          <cell r="DS53" t="str">
            <v/>
          </cell>
          <cell r="DT53">
            <v>21</v>
          </cell>
          <cell r="DV53" t="str">
            <v/>
          </cell>
          <cell r="DW53" t="str">
            <v/>
          </cell>
          <cell r="DY53" t="str">
            <v/>
          </cell>
          <cell r="DZ53" t="str">
            <v>d</v>
          </cell>
        </row>
        <row r="54">
          <cell r="A54" t="str">
            <v>5678-316</v>
          </cell>
          <cell r="B54" t="str">
            <v>Verwaltung</v>
          </cell>
          <cell r="C54" t="str">
            <v>GB 3 - Gebäudemanagement</v>
          </cell>
          <cell r="D54" t="str">
            <v>Abteilung</v>
          </cell>
          <cell r="E54" t="str">
            <v>31, HM.  M. Vogt, Pockelsstr. 11</v>
          </cell>
          <cell r="F54" t="str">
            <v>Herrn</v>
          </cell>
          <cell r="G54" t="str">
            <v>Jens Faber</v>
          </cell>
          <cell r="H54" t="str">
            <v>4429; 190-80</v>
          </cell>
          <cell r="I54">
            <v>0</v>
          </cell>
          <cell r="K54">
            <v>33573</v>
          </cell>
          <cell r="L54" t="str">
            <v>10:00</v>
          </cell>
          <cell r="O54" t="str">
            <v xml:space="preserve">Büro </v>
          </cell>
          <cell r="P54">
            <v>24</v>
          </cell>
          <cell r="Q54">
            <v>32</v>
          </cell>
          <cell r="R54">
            <v>41396</v>
          </cell>
          <cell r="S54">
            <v>32</v>
          </cell>
          <cell r="U54">
            <v>42400</v>
          </cell>
          <cell r="V54" t="str">
            <v>Jens Faber</v>
          </cell>
          <cell r="W54" t="str">
            <v>siehe 5.0 &gt;</v>
          </cell>
          <cell r="X54" t="str">
            <v/>
          </cell>
          <cell r="Z54" t="str">
            <v/>
          </cell>
          <cell r="AA54" t="str">
            <v>i. O.</v>
          </cell>
          <cell r="AB54" t="str">
            <v/>
          </cell>
          <cell r="AC54" t="str">
            <v>Termin !</v>
          </cell>
          <cell r="AD54" t="str">
            <v/>
          </cell>
          <cell r="AE54" t="str">
            <v/>
          </cell>
          <cell r="AF54" t="str">
            <v/>
          </cell>
          <cell r="AH54" t="str">
            <v/>
          </cell>
          <cell r="AJ54">
            <v>36406</v>
          </cell>
          <cell r="AN54" t="str">
            <v/>
          </cell>
          <cell r="AP54" t="str">
            <v/>
          </cell>
          <cell r="AQ54" t="str">
            <v/>
          </cell>
          <cell r="AS54" t="str">
            <v>Hausmeister</v>
          </cell>
          <cell r="AU54" t="str">
            <v/>
          </cell>
          <cell r="AV54" t="str">
            <v/>
          </cell>
          <cell r="AW54" t="str">
            <v/>
          </cell>
          <cell r="AZ54" t="str">
            <v/>
          </cell>
          <cell r="BA54" t="str">
            <v>ja</v>
          </cell>
          <cell r="BC54">
            <v>37403</v>
          </cell>
          <cell r="BD54" t="str">
            <v>zu prüfen in: alte PH, Spielmannstr. 10</v>
          </cell>
          <cell r="BG54">
            <v>17</v>
          </cell>
          <cell r="BH54">
            <v>4</v>
          </cell>
          <cell r="BI54">
            <v>0</v>
          </cell>
          <cell r="BJ54">
            <v>0</v>
          </cell>
          <cell r="BK54">
            <v>0</v>
          </cell>
          <cell r="BL54" t="str">
            <v>--</v>
          </cell>
          <cell r="BM54">
            <v>1</v>
          </cell>
          <cell r="BN54">
            <v>0.47222222222222221</v>
          </cell>
          <cell r="BV54" t="str">
            <v>Jens Faber</v>
          </cell>
          <cell r="BX54" t="str">
            <v/>
          </cell>
          <cell r="BY54" t="str">
            <v/>
          </cell>
          <cell r="CF54">
            <v>14</v>
          </cell>
          <cell r="CG54">
            <v>4</v>
          </cell>
          <cell r="CH54">
            <v>0</v>
          </cell>
          <cell r="CI54">
            <v>0</v>
          </cell>
          <cell r="CJ54">
            <v>0</v>
          </cell>
          <cell r="CK54" t="str">
            <v/>
          </cell>
          <cell r="CL54" t="str">
            <v/>
          </cell>
          <cell r="CM54" t="str">
            <v/>
          </cell>
          <cell r="CN54" t="str">
            <v/>
          </cell>
          <cell r="CP54" t="str">
            <v>Jens Faber</v>
          </cell>
          <cell r="CQ54">
            <v>36406</v>
          </cell>
          <cell r="CR54" t="str">
            <v/>
          </cell>
          <cell r="CS54" t="str">
            <v/>
          </cell>
          <cell r="CT54" t="str">
            <v/>
          </cell>
          <cell r="CU54">
            <v>32</v>
          </cell>
          <cell r="CV54">
            <v>32</v>
          </cell>
          <cell r="CW54">
            <v>8</v>
          </cell>
          <cell r="CY54">
            <v>17</v>
          </cell>
          <cell r="CZ54">
            <v>4</v>
          </cell>
          <cell r="DA54">
            <v>0</v>
          </cell>
          <cell r="DB54">
            <v>0</v>
          </cell>
          <cell r="DC54">
            <v>0</v>
          </cell>
          <cell r="DD54">
            <v>41396</v>
          </cell>
          <cell r="DE54">
            <v>42400</v>
          </cell>
          <cell r="DF54">
            <v>32</v>
          </cell>
          <cell r="DG54">
            <v>32</v>
          </cell>
          <cell r="DH54">
            <v>0</v>
          </cell>
          <cell r="DI54">
            <v>1</v>
          </cell>
          <cell r="DJ54">
            <v>1</v>
          </cell>
          <cell r="DK54" t="str">
            <v/>
          </cell>
          <cell r="DL54" t="str">
            <v/>
          </cell>
          <cell r="DN54" t="str">
            <v/>
          </cell>
          <cell r="DO54" t="str">
            <v/>
          </cell>
          <cell r="DP54" t="str">
            <v/>
          </cell>
          <cell r="DQ54" t="str">
            <v/>
          </cell>
          <cell r="DR54" t="str">
            <v/>
          </cell>
          <cell r="DS54">
            <v>17</v>
          </cell>
          <cell r="DT54">
            <v>17</v>
          </cell>
          <cell r="DV54" t="str">
            <v/>
          </cell>
          <cell r="DW54" t="str">
            <v/>
          </cell>
          <cell r="DY54" t="str">
            <v/>
          </cell>
          <cell r="DZ54" t="str">
            <v>d</v>
          </cell>
        </row>
        <row r="55">
          <cell r="A55" t="str">
            <v>5678-318</v>
          </cell>
          <cell r="B55" t="str">
            <v>Verwaltung</v>
          </cell>
          <cell r="C55" t="str">
            <v>GB 3 - Gebäudemanagement</v>
          </cell>
          <cell r="D55" t="str">
            <v>Abteilung</v>
          </cell>
          <cell r="E55" t="str">
            <v>31, HM. C. Lehrke, Bienroder Weg 88</v>
          </cell>
          <cell r="F55" t="str">
            <v>Herrn</v>
          </cell>
          <cell r="G55" t="str">
            <v>Jens Faber</v>
          </cell>
          <cell r="H55" t="str">
            <v>4428; 190-83</v>
          </cell>
          <cell r="J55">
            <v>1</v>
          </cell>
          <cell r="K55">
            <v>41563</v>
          </cell>
          <cell r="L55" t="str">
            <v>10:00</v>
          </cell>
          <cell r="O55" t="str">
            <v xml:space="preserve">Büro </v>
          </cell>
          <cell r="P55">
            <v>24</v>
          </cell>
          <cell r="Q55">
            <v>16</v>
          </cell>
          <cell r="R55">
            <v>41855</v>
          </cell>
          <cell r="S55">
            <v>32</v>
          </cell>
          <cell r="U55">
            <v>42855</v>
          </cell>
          <cell r="V55" t="str">
            <v>Jens Faber</v>
          </cell>
          <cell r="W55" t="str">
            <v>siehe 5.0 &gt;</v>
          </cell>
          <cell r="X55" t="str">
            <v/>
          </cell>
          <cell r="Z55" t="str">
            <v/>
          </cell>
          <cell r="AA55" t="str">
            <v>i. O.</v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H55" t="str">
            <v/>
          </cell>
          <cell r="AN55" t="str">
            <v/>
          </cell>
          <cell r="AP55" t="str">
            <v/>
          </cell>
          <cell r="AQ55" t="str">
            <v/>
          </cell>
          <cell r="AS55" t="str">
            <v>Hausmeister</v>
          </cell>
          <cell r="AU55" t="str">
            <v/>
          </cell>
          <cell r="AV55" t="str">
            <v/>
          </cell>
          <cell r="AW55" t="str">
            <v/>
          </cell>
          <cell r="AZ55" t="str">
            <v/>
          </cell>
          <cell r="BA55" t="str">
            <v>ja</v>
          </cell>
          <cell r="BC55" t="str">
            <v>02.10.2013;  01.07.2009; 29.01.2004</v>
          </cell>
          <cell r="BD55" t="str">
            <v>siehe - 319!</v>
          </cell>
          <cell r="BG55">
            <v>14</v>
          </cell>
          <cell r="BH55">
            <v>4</v>
          </cell>
          <cell r="BI55">
            <v>0</v>
          </cell>
          <cell r="BJ55">
            <v>0</v>
          </cell>
          <cell r="BK55">
            <v>0</v>
          </cell>
          <cell r="BL55" t="str">
            <v>--</v>
          </cell>
          <cell r="BM55">
            <v>1</v>
          </cell>
          <cell r="BN55">
            <v>0.3888888888888889</v>
          </cell>
          <cell r="BU55">
            <v>41863</v>
          </cell>
          <cell r="BV55" t="str">
            <v>Jens Faber</v>
          </cell>
          <cell r="BX55" t="str">
            <v/>
          </cell>
          <cell r="BY55" t="str">
            <v/>
          </cell>
          <cell r="CF55">
            <v>19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 t="str">
            <v/>
          </cell>
          <cell r="CL55" t="str">
            <v/>
          </cell>
          <cell r="CM55" t="str">
            <v/>
          </cell>
          <cell r="CN55" t="str">
            <v/>
          </cell>
          <cell r="CP55" t="str">
            <v>Jens Faber</v>
          </cell>
          <cell r="CQ55" t="str">
            <v/>
          </cell>
          <cell r="CR55" t="str">
            <v/>
          </cell>
          <cell r="CS55" t="str">
            <v/>
          </cell>
          <cell r="CT55" t="str">
            <v/>
          </cell>
          <cell r="CU55">
            <v>16</v>
          </cell>
          <cell r="CV55">
            <v>32</v>
          </cell>
          <cell r="CW55">
            <v>8</v>
          </cell>
          <cell r="CY55">
            <v>14</v>
          </cell>
          <cell r="CZ55">
            <v>4</v>
          </cell>
          <cell r="DA55">
            <v>0</v>
          </cell>
          <cell r="DB55">
            <v>0</v>
          </cell>
          <cell r="DC55">
            <v>0</v>
          </cell>
          <cell r="DD55">
            <v>41855</v>
          </cell>
          <cell r="DE55">
            <v>42855</v>
          </cell>
          <cell r="DF55">
            <v>16</v>
          </cell>
          <cell r="DG55">
            <v>32</v>
          </cell>
          <cell r="DH55">
            <v>0</v>
          </cell>
          <cell r="DI55" t="str">
            <v/>
          </cell>
          <cell r="DJ55">
            <v>1</v>
          </cell>
          <cell r="DK55" t="str">
            <v/>
          </cell>
          <cell r="DL55" t="str">
            <v/>
          </cell>
          <cell r="DN55" t="str">
            <v/>
          </cell>
          <cell r="DO55" t="str">
            <v/>
          </cell>
          <cell r="DP55" t="str">
            <v/>
          </cell>
          <cell r="DQ55" t="str">
            <v/>
          </cell>
          <cell r="DR55" t="str">
            <v/>
          </cell>
          <cell r="DS55" t="str">
            <v/>
          </cell>
          <cell r="DT55" t="str">
            <v/>
          </cell>
          <cell r="DV55" t="str">
            <v/>
          </cell>
          <cell r="DW55" t="str">
            <v/>
          </cell>
          <cell r="DY55" t="str">
            <v/>
          </cell>
          <cell r="DZ55" t="str">
            <v>d</v>
          </cell>
        </row>
        <row r="56">
          <cell r="A56" t="str">
            <v>5678-319</v>
          </cell>
          <cell r="B56" t="str">
            <v>Verwaltung</v>
          </cell>
          <cell r="C56" t="str">
            <v>GB 3 - Gebäudemanagement</v>
          </cell>
          <cell r="D56" t="str">
            <v>Abteilung</v>
          </cell>
          <cell r="E56" t="str">
            <v>31, HM. C. Lehrke, Bienroder Weg 88</v>
          </cell>
          <cell r="F56" t="str">
            <v>Herrn</v>
          </cell>
          <cell r="G56" t="str">
            <v>Jens Faber</v>
          </cell>
          <cell r="H56" t="str">
            <v>4428; 190-83</v>
          </cell>
          <cell r="J56">
            <v>0</v>
          </cell>
          <cell r="K56">
            <v>41563</v>
          </cell>
          <cell r="L56" t="str">
            <v>10:00</v>
          </cell>
          <cell r="O56" t="str">
            <v>Reinigungsgeräte</v>
          </cell>
          <cell r="P56">
            <v>12</v>
          </cell>
          <cell r="Q56">
            <v>16</v>
          </cell>
          <cell r="R56">
            <v>41852</v>
          </cell>
          <cell r="S56">
            <v>16</v>
          </cell>
          <cell r="U56">
            <v>42369</v>
          </cell>
          <cell r="V56" t="str">
            <v>Jens Faber</v>
          </cell>
          <cell r="W56" t="str">
            <v>siehe 5.0 &gt;</v>
          </cell>
          <cell r="X56" t="str">
            <v/>
          </cell>
          <cell r="Z56" t="str">
            <v/>
          </cell>
          <cell r="AA56" t="str">
            <v>i. O.</v>
          </cell>
          <cell r="AB56" t="str">
            <v/>
          </cell>
          <cell r="AC56" t="str">
            <v>Termin !</v>
          </cell>
          <cell r="AD56" t="str">
            <v/>
          </cell>
          <cell r="AE56" t="str">
            <v/>
          </cell>
          <cell r="AF56" t="str">
            <v/>
          </cell>
          <cell r="AH56" t="str">
            <v/>
          </cell>
          <cell r="AN56" t="str">
            <v/>
          </cell>
          <cell r="AP56" t="str">
            <v/>
          </cell>
          <cell r="AQ56" t="str">
            <v/>
          </cell>
          <cell r="AS56" t="str">
            <v>Hausmeister</v>
          </cell>
          <cell r="AU56" t="str">
            <v/>
          </cell>
          <cell r="AV56" t="str">
            <v/>
          </cell>
          <cell r="AW56" t="str">
            <v/>
          </cell>
          <cell r="AZ56" t="str">
            <v/>
          </cell>
          <cell r="BA56" t="str">
            <v>ja</v>
          </cell>
          <cell r="BC56" t="str">
            <v>01.07.2009; 01.07.2009; 29.01.2004</v>
          </cell>
          <cell r="BG56">
            <v>34</v>
          </cell>
          <cell r="BH56">
            <v>13</v>
          </cell>
          <cell r="BI56">
            <v>1</v>
          </cell>
          <cell r="BJ56">
            <v>0</v>
          </cell>
          <cell r="BK56">
            <v>2.9411764705882355</v>
          </cell>
          <cell r="BL56" t="str">
            <v>--</v>
          </cell>
          <cell r="BM56">
            <v>1</v>
          </cell>
          <cell r="BN56">
            <v>0.94444444444444442</v>
          </cell>
          <cell r="BV56" t="str">
            <v>Jens Faber</v>
          </cell>
          <cell r="BX56" t="str">
            <v/>
          </cell>
          <cell r="BY56" t="str">
            <v/>
          </cell>
          <cell r="CF56">
            <v>19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 t="str">
            <v/>
          </cell>
          <cell r="CL56" t="str">
            <v/>
          </cell>
          <cell r="CM56" t="str">
            <v/>
          </cell>
          <cell r="CN56" t="str">
            <v/>
          </cell>
          <cell r="CP56" t="str">
            <v>Jens Faber</v>
          </cell>
          <cell r="CQ56" t="str">
            <v/>
          </cell>
          <cell r="CR56">
            <v>4</v>
          </cell>
          <cell r="CS56">
            <v>12</v>
          </cell>
          <cell r="CT56">
            <v>16</v>
          </cell>
          <cell r="CU56" t="str">
            <v/>
          </cell>
          <cell r="CV56" t="str">
            <v/>
          </cell>
          <cell r="CW56" t="str">
            <v/>
          </cell>
          <cell r="CY56">
            <v>34</v>
          </cell>
          <cell r="CZ56">
            <v>13</v>
          </cell>
          <cell r="DA56">
            <v>1</v>
          </cell>
          <cell r="DB56">
            <v>0</v>
          </cell>
          <cell r="DC56">
            <v>2.9411764705882355</v>
          </cell>
          <cell r="DD56">
            <v>41852</v>
          </cell>
          <cell r="DE56">
            <v>42369</v>
          </cell>
          <cell r="DF56">
            <v>16</v>
          </cell>
          <cell r="DG56">
            <v>16</v>
          </cell>
          <cell r="DH56">
            <v>0</v>
          </cell>
          <cell r="DI56">
            <v>1</v>
          </cell>
          <cell r="DJ56">
            <v>1</v>
          </cell>
          <cell r="DK56" t="str">
            <v/>
          </cell>
          <cell r="DL56" t="str">
            <v/>
          </cell>
          <cell r="DN56" t="str">
            <v/>
          </cell>
          <cell r="DO56" t="str">
            <v/>
          </cell>
          <cell r="DP56" t="str">
            <v/>
          </cell>
          <cell r="DQ56" t="str">
            <v/>
          </cell>
          <cell r="DR56" t="str">
            <v/>
          </cell>
          <cell r="DS56" t="str">
            <v/>
          </cell>
          <cell r="DT56">
            <v>34</v>
          </cell>
          <cell r="DV56" t="str">
            <v/>
          </cell>
          <cell r="DW56" t="str">
            <v/>
          </cell>
          <cell r="DY56" t="str">
            <v/>
          </cell>
          <cell r="DZ56" t="str">
            <v>d</v>
          </cell>
        </row>
        <row r="57">
          <cell r="A57" t="str">
            <v>5678-320</v>
          </cell>
          <cell r="B57" t="str">
            <v>Verwaltung</v>
          </cell>
          <cell r="C57" t="str">
            <v>GB 3 - Gebäudemanagement</v>
          </cell>
          <cell r="D57" t="str">
            <v>Abteilung</v>
          </cell>
          <cell r="E57" t="str">
            <v>31, HM. S. Walter, Hans-Sommer-Str. 66</v>
          </cell>
          <cell r="F57" t="str">
            <v>Herrn</v>
          </cell>
          <cell r="G57" t="str">
            <v>Jens Faber</v>
          </cell>
          <cell r="H57" t="str">
            <v>4426; 190-82</v>
          </cell>
          <cell r="I57">
            <v>0</v>
          </cell>
          <cell r="K57">
            <v>33573</v>
          </cell>
          <cell r="L57" t="str">
            <v>10:00</v>
          </cell>
          <cell r="O57" t="str">
            <v xml:space="preserve">Büro </v>
          </cell>
          <cell r="P57">
            <v>24</v>
          </cell>
          <cell r="Q57">
            <v>32</v>
          </cell>
          <cell r="R57">
            <v>41872</v>
          </cell>
          <cell r="S57">
            <v>32</v>
          </cell>
          <cell r="U57">
            <v>42855</v>
          </cell>
          <cell r="V57" t="str">
            <v>Jens Faber</v>
          </cell>
          <cell r="W57" t="str">
            <v>siehe 5.0 &gt;</v>
          </cell>
          <cell r="X57" t="str">
            <v/>
          </cell>
          <cell r="Z57" t="str">
            <v/>
          </cell>
          <cell r="AA57" t="str">
            <v>i. O.</v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H57" t="str">
            <v/>
          </cell>
          <cell r="AJ57">
            <v>36328</v>
          </cell>
          <cell r="AN57" t="str">
            <v/>
          </cell>
          <cell r="AP57" t="str">
            <v/>
          </cell>
          <cell r="AQ57" t="str">
            <v/>
          </cell>
          <cell r="AS57" t="str">
            <v>Hausmeister</v>
          </cell>
          <cell r="AU57" t="str">
            <v/>
          </cell>
          <cell r="AV57" t="str">
            <v/>
          </cell>
          <cell r="AW57" t="str">
            <v/>
          </cell>
          <cell r="AY57" t="str">
            <v>lP</v>
          </cell>
          <cell r="AZ57">
            <v>41872</v>
          </cell>
          <cell r="BA57" t="str">
            <v>ja</v>
          </cell>
          <cell r="BC57" t="str">
            <v>30.09.02; 27.09.02; 11.12.00</v>
          </cell>
          <cell r="BG57">
            <v>7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 t="str">
            <v>--</v>
          </cell>
          <cell r="BM57">
            <v>1</v>
          </cell>
          <cell r="BN57">
            <v>0.19444444444444445</v>
          </cell>
          <cell r="BV57" t="str">
            <v>Jens Faber</v>
          </cell>
          <cell r="BX57" t="str">
            <v/>
          </cell>
          <cell r="BY57" t="str">
            <v/>
          </cell>
          <cell r="CF57">
            <v>30</v>
          </cell>
          <cell r="CG57">
            <v>1</v>
          </cell>
          <cell r="CH57">
            <v>0</v>
          </cell>
          <cell r="CI57">
            <v>1</v>
          </cell>
          <cell r="CJ57">
            <v>0</v>
          </cell>
          <cell r="CK57" t="str">
            <v/>
          </cell>
          <cell r="CL57" t="str">
            <v/>
          </cell>
          <cell r="CM57" t="str">
            <v/>
          </cell>
          <cell r="CN57" t="str">
            <v/>
          </cell>
          <cell r="CP57" t="str">
            <v>Jens Faber</v>
          </cell>
          <cell r="CQ57" t="str">
            <v>Schreiben?</v>
          </cell>
          <cell r="CR57" t="str">
            <v/>
          </cell>
          <cell r="CS57" t="str">
            <v/>
          </cell>
          <cell r="CT57" t="str">
            <v/>
          </cell>
          <cell r="CU57">
            <v>32</v>
          </cell>
          <cell r="CV57">
            <v>32</v>
          </cell>
          <cell r="CW57">
            <v>8</v>
          </cell>
          <cell r="CY57">
            <v>7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41872</v>
          </cell>
          <cell r="DE57">
            <v>42855</v>
          </cell>
          <cell r="DF57">
            <v>32</v>
          </cell>
          <cell r="DG57">
            <v>32</v>
          </cell>
          <cell r="DH57">
            <v>0</v>
          </cell>
          <cell r="DI57" t="str">
            <v/>
          </cell>
          <cell r="DJ57">
            <v>1</v>
          </cell>
          <cell r="DK57" t="str">
            <v/>
          </cell>
          <cell r="DL57" t="str">
            <v/>
          </cell>
          <cell r="DN57" t="str">
            <v/>
          </cell>
          <cell r="DO57" t="str">
            <v/>
          </cell>
          <cell r="DP57" t="str">
            <v/>
          </cell>
          <cell r="DQ57" t="str">
            <v/>
          </cell>
          <cell r="DR57" t="str">
            <v/>
          </cell>
          <cell r="DS57" t="str">
            <v/>
          </cell>
          <cell r="DT57" t="str">
            <v/>
          </cell>
          <cell r="DV57" t="str">
            <v/>
          </cell>
          <cell r="DW57" t="str">
            <v/>
          </cell>
          <cell r="DY57" t="str">
            <v/>
          </cell>
          <cell r="DZ57" t="str">
            <v>d</v>
          </cell>
        </row>
        <row r="58">
          <cell r="A58" t="str">
            <v>5678-320a</v>
          </cell>
          <cell r="B58" t="str">
            <v>Verwaltung</v>
          </cell>
          <cell r="C58" t="str">
            <v>GB 3 - Gebäudemanagement</v>
          </cell>
          <cell r="D58" t="str">
            <v>Abteilung</v>
          </cell>
          <cell r="E58" t="str">
            <v>31, HM. S. Walter, Hans-Sommer-Str. 66</v>
          </cell>
          <cell r="F58" t="str">
            <v>Herrn</v>
          </cell>
          <cell r="G58" t="str">
            <v>Jens Faber</v>
          </cell>
          <cell r="H58" t="str">
            <v>4426; 190-82</v>
          </cell>
          <cell r="I58">
            <v>0</v>
          </cell>
          <cell r="K58">
            <v>33573</v>
          </cell>
          <cell r="L58" t="str">
            <v>10:00</v>
          </cell>
          <cell r="O58" t="str">
            <v>Reinigungsgeräte</v>
          </cell>
          <cell r="P58">
            <v>12</v>
          </cell>
          <cell r="Q58">
            <v>16</v>
          </cell>
          <cell r="R58">
            <v>41872</v>
          </cell>
          <cell r="S58">
            <v>16</v>
          </cell>
          <cell r="U58">
            <v>42369</v>
          </cell>
          <cell r="V58" t="str">
            <v>Jens Faber</v>
          </cell>
          <cell r="W58" t="str">
            <v>siehe 5.0 &gt;</v>
          </cell>
          <cell r="X58" t="str">
            <v/>
          </cell>
          <cell r="Z58" t="str">
            <v/>
          </cell>
          <cell r="AA58" t="str">
            <v>i. O.</v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H58" t="str">
            <v/>
          </cell>
          <cell r="AJ58">
            <v>36328</v>
          </cell>
          <cell r="AN58" t="str">
            <v/>
          </cell>
          <cell r="AP58" t="str">
            <v/>
          </cell>
          <cell r="AQ58" t="str">
            <v/>
          </cell>
          <cell r="AS58" t="str">
            <v>Hausmeister</v>
          </cell>
          <cell r="AU58" t="str">
            <v/>
          </cell>
          <cell r="AV58" t="str">
            <v/>
          </cell>
          <cell r="AW58" t="str">
            <v/>
          </cell>
          <cell r="AY58" t="str">
            <v>lP</v>
          </cell>
          <cell r="AZ58">
            <v>41879.692307692305</v>
          </cell>
          <cell r="BA58" t="str">
            <v>ja</v>
          </cell>
          <cell r="BC58" t="str">
            <v>30.09.02; 27.09.02; 11.12.00</v>
          </cell>
          <cell r="BG58">
            <v>100</v>
          </cell>
          <cell r="BH58">
            <v>1</v>
          </cell>
          <cell r="BI58">
            <v>0</v>
          </cell>
          <cell r="BJ58">
            <v>1</v>
          </cell>
          <cell r="BK58">
            <v>0</v>
          </cell>
          <cell r="BL58" t="str">
            <v>--</v>
          </cell>
          <cell r="BM58">
            <v>1</v>
          </cell>
          <cell r="BN58">
            <v>2.7777777777777777</v>
          </cell>
          <cell r="BV58" t="str">
            <v>Jens Faber</v>
          </cell>
          <cell r="BX58" t="str">
            <v/>
          </cell>
          <cell r="BY58" t="str">
            <v/>
          </cell>
          <cell r="CF58">
            <v>131</v>
          </cell>
          <cell r="CG58">
            <v>41</v>
          </cell>
          <cell r="CH58">
            <v>1</v>
          </cell>
          <cell r="CI58">
            <v>0</v>
          </cell>
          <cell r="CJ58">
            <v>0.76335877862595425</v>
          </cell>
          <cell r="CK58" t="str">
            <v/>
          </cell>
          <cell r="CL58" t="str">
            <v/>
          </cell>
          <cell r="CM58" t="str">
            <v/>
          </cell>
          <cell r="CN58" t="str">
            <v/>
          </cell>
          <cell r="CP58" t="str">
            <v>Jens Faber</v>
          </cell>
          <cell r="CQ58" t="str">
            <v>Schreiben?</v>
          </cell>
          <cell r="CR58">
            <v>4</v>
          </cell>
          <cell r="CS58">
            <v>12</v>
          </cell>
          <cell r="CT58">
            <v>16</v>
          </cell>
          <cell r="CU58" t="str">
            <v/>
          </cell>
          <cell r="CV58" t="str">
            <v/>
          </cell>
          <cell r="CW58" t="str">
            <v/>
          </cell>
          <cell r="CY58">
            <v>100</v>
          </cell>
          <cell r="CZ58">
            <v>1</v>
          </cell>
          <cell r="DA58">
            <v>0</v>
          </cell>
          <cell r="DB58">
            <v>1</v>
          </cell>
          <cell r="DC58">
            <v>0</v>
          </cell>
          <cell r="DD58">
            <v>41872</v>
          </cell>
          <cell r="DE58">
            <v>42369</v>
          </cell>
          <cell r="DF58">
            <v>16</v>
          </cell>
          <cell r="DG58">
            <v>16</v>
          </cell>
          <cell r="DH58">
            <v>0</v>
          </cell>
          <cell r="DI58">
            <v>1</v>
          </cell>
          <cell r="DJ58">
            <v>1</v>
          </cell>
          <cell r="DK58" t="str">
            <v/>
          </cell>
          <cell r="DL58" t="str">
            <v/>
          </cell>
          <cell r="DN58" t="str">
            <v/>
          </cell>
          <cell r="DO58" t="str">
            <v/>
          </cell>
          <cell r="DP58" t="str">
            <v/>
          </cell>
          <cell r="DQ58" t="str">
            <v/>
          </cell>
          <cell r="DR58" t="str">
            <v/>
          </cell>
          <cell r="DS58" t="str">
            <v/>
          </cell>
          <cell r="DT58">
            <v>100</v>
          </cell>
          <cell r="DV58" t="str">
            <v/>
          </cell>
          <cell r="DW58" t="str">
            <v/>
          </cell>
          <cell r="DY58" t="str">
            <v/>
          </cell>
          <cell r="DZ58" t="str">
            <v>d</v>
          </cell>
        </row>
        <row r="59">
          <cell r="A59" t="str">
            <v>5678-321</v>
          </cell>
          <cell r="B59" t="str">
            <v>Verwaltung</v>
          </cell>
          <cell r="C59" t="str">
            <v>GB 3 - Gebäudemanagement</v>
          </cell>
          <cell r="D59" t="str">
            <v>Abteilung</v>
          </cell>
          <cell r="E59" t="str">
            <v>31, HM. T. Junge, Spielmannstr. 20</v>
          </cell>
          <cell r="F59" t="str">
            <v>Herrn</v>
          </cell>
          <cell r="G59" t="str">
            <v>Jens Faber</v>
          </cell>
          <cell r="H59" t="str">
            <v>4424; 190-85</v>
          </cell>
          <cell r="I59">
            <v>0</v>
          </cell>
          <cell r="K59">
            <v>33573</v>
          </cell>
          <cell r="L59" t="str">
            <v>10:00</v>
          </cell>
          <cell r="O59" t="str">
            <v>Reinigungsgeräte</v>
          </cell>
          <cell r="P59">
            <v>12</v>
          </cell>
          <cell r="Q59">
            <v>16</v>
          </cell>
          <cell r="R59">
            <v>41673</v>
          </cell>
          <cell r="S59">
            <v>16</v>
          </cell>
          <cell r="U59">
            <v>42185</v>
          </cell>
          <cell r="V59" t="str">
            <v>Jens Faber</v>
          </cell>
          <cell r="W59" t="str">
            <v>siehe 5.0 &gt;</v>
          </cell>
          <cell r="X59" t="str">
            <v/>
          </cell>
          <cell r="Z59" t="str">
            <v/>
          </cell>
          <cell r="AA59" t="str">
            <v>i. O.</v>
          </cell>
          <cell r="AB59" t="str">
            <v/>
          </cell>
          <cell r="AC59" t="str">
            <v>Termin !</v>
          </cell>
          <cell r="AD59" t="str">
            <v/>
          </cell>
          <cell r="AE59" t="str">
            <v/>
          </cell>
          <cell r="AF59" t="str">
            <v/>
          </cell>
          <cell r="AH59" t="str">
            <v/>
          </cell>
          <cell r="AN59" t="str">
            <v/>
          </cell>
          <cell r="AP59" t="str">
            <v/>
          </cell>
          <cell r="AQ59" t="str">
            <v/>
          </cell>
          <cell r="AS59" t="str">
            <v>Hausmeister</v>
          </cell>
          <cell r="AU59" t="str">
            <v/>
          </cell>
          <cell r="AV59" t="str">
            <v/>
          </cell>
          <cell r="AW59" t="str">
            <v/>
          </cell>
          <cell r="AZ59" t="str">
            <v/>
          </cell>
          <cell r="BA59" t="str">
            <v>ja</v>
          </cell>
          <cell r="BC59" t="str">
            <v xml:space="preserve">25.11.04; 03.06.03; </v>
          </cell>
          <cell r="BG59">
            <v>162</v>
          </cell>
          <cell r="BH59">
            <v>66</v>
          </cell>
          <cell r="BI59">
            <v>2</v>
          </cell>
          <cell r="BJ59">
            <v>1</v>
          </cell>
          <cell r="BK59">
            <v>1.2345679012345678</v>
          </cell>
          <cell r="BL59" t="str">
            <v>--</v>
          </cell>
          <cell r="BM59">
            <v>1</v>
          </cell>
          <cell r="BN59">
            <v>4.5</v>
          </cell>
          <cell r="BU59" t="str">
            <v>05.11.2013; 17.02.12; 26.11.04; 11.12.02; 13.11.2001</v>
          </cell>
          <cell r="BV59" t="str">
            <v>Jens Faber</v>
          </cell>
          <cell r="BX59" t="str">
            <v/>
          </cell>
          <cell r="BY59" t="str">
            <v/>
          </cell>
          <cell r="CF59">
            <v>145</v>
          </cell>
          <cell r="CG59">
            <v>54</v>
          </cell>
          <cell r="CH59">
            <v>4</v>
          </cell>
          <cell r="CI59">
            <v>2</v>
          </cell>
          <cell r="CJ59">
            <v>2.7586206896551726</v>
          </cell>
          <cell r="CK59" t="str">
            <v/>
          </cell>
          <cell r="CL59" t="str">
            <v/>
          </cell>
          <cell r="CM59" t="str">
            <v/>
          </cell>
          <cell r="CN59" t="str">
            <v/>
          </cell>
          <cell r="CP59" t="str">
            <v>Jens Faber</v>
          </cell>
          <cell r="CQ59" t="str">
            <v/>
          </cell>
          <cell r="CR59">
            <v>4</v>
          </cell>
          <cell r="CS59">
            <v>12</v>
          </cell>
          <cell r="CT59">
            <v>16</v>
          </cell>
          <cell r="CU59" t="str">
            <v/>
          </cell>
          <cell r="CV59" t="str">
            <v/>
          </cell>
          <cell r="CW59" t="str">
            <v/>
          </cell>
          <cell r="CY59">
            <v>162</v>
          </cell>
          <cell r="CZ59">
            <v>66</v>
          </cell>
          <cell r="DA59">
            <v>2</v>
          </cell>
          <cell r="DB59">
            <v>1</v>
          </cell>
          <cell r="DC59">
            <v>1.2345679012345678</v>
          </cell>
          <cell r="DD59">
            <v>41673</v>
          </cell>
          <cell r="DE59">
            <v>42185</v>
          </cell>
          <cell r="DF59">
            <v>16</v>
          </cell>
          <cell r="DG59">
            <v>16</v>
          </cell>
          <cell r="DH59">
            <v>0</v>
          </cell>
          <cell r="DI59">
            <v>1</v>
          </cell>
          <cell r="DJ59">
            <v>1</v>
          </cell>
          <cell r="DK59" t="str">
            <v/>
          </cell>
          <cell r="DL59" t="str">
            <v/>
          </cell>
          <cell r="DN59" t="str">
            <v/>
          </cell>
          <cell r="DO59" t="str">
            <v/>
          </cell>
          <cell r="DP59" t="str">
            <v/>
          </cell>
          <cell r="DQ59" t="str">
            <v/>
          </cell>
          <cell r="DR59" t="str">
            <v/>
          </cell>
          <cell r="DS59" t="str">
            <v/>
          </cell>
          <cell r="DT59">
            <v>162</v>
          </cell>
          <cell r="DV59" t="str">
            <v/>
          </cell>
          <cell r="DW59" t="str">
            <v/>
          </cell>
          <cell r="DY59" t="str">
            <v/>
          </cell>
          <cell r="DZ59" t="str">
            <v>d</v>
          </cell>
        </row>
        <row r="60">
          <cell r="A60" t="str">
            <v>5678-321a</v>
          </cell>
          <cell r="B60" t="str">
            <v>Verwaltung</v>
          </cell>
          <cell r="C60" t="str">
            <v>GB 3 - Gebäudemanagement</v>
          </cell>
          <cell r="D60" t="str">
            <v>Abteilung</v>
          </cell>
          <cell r="E60" t="str">
            <v>31, HM. T. Junge, Spielmannstr. 20</v>
          </cell>
          <cell r="F60" t="str">
            <v>Herrn</v>
          </cell>
          <cell r="G60" t="str">
            <v>Jens Faber</v>
          </cell>
          <cell r="H60" t="str">
            <v>4424; 190-85</v>
          </cell>
          <cell r="I60">
            <v>0</v>
          </cell>
          <cell r="K60">
            <v>33573</v>
          </cell>
          <cell r="L60" t="str">
            <v>10:00</v>
          </cell>
          <cell r="O60" t="str">
            <v xml:space="preserve">Büro </v>
          </cell>
          <cell r="P60">
            <v>24</v>
          </cell>
          <cell r="Q60">
            <v>32</v>
          </cell>
          <cell r="R60">
            <v>41872</v>
          </cell>
          <cell r="S60">
            <v>32</v>
          </cell>
          <cell r="U60">
            <v>42855</v>
          </cell>
          <cell r="V60" t="str">
            <v>Jens Faber</v>
          </cell>
          <cell r="W60" t="str">
            <v>siehe 5.0 &gt;</v>
          </cell>
          <cell r="X60" t="str">
            <v/>
          </cell>
          <cell r="Z60" t="str">
            <v/>
          </cell>
          <cell r="AA60" t="str">
            <v>i. O.</v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  <cell r="AH60" t="str">
            <v/>
          </cell>
          <cell r="AN60" t="str">
            <v/>
          </cell>
          <cell r="AP60" t="str">
            <v/>
          </cell>
          <cell r="AQ60" t="str">
            <v/>
          </cell>
          <cell r="AS60" t="str">
            <v>Hausmeister</v>
          </cell>
          <cell r="AU60" t="str">
            <v/>
          </cell>
          <cell r="AV60" t="str">
            <v/>
          </cell>
          <cell r="AW60" t="str">
            <v/>
          </cell>
          <cell r="AY60" t="str">
            <v>lP</v>
          </cell>
          <cell r="AZ60">
            <v>41872.769230769234</v>
          </cell>
          <cell r="BA60" t="str">
            <v>ja</v>
          </cell>
          <cell r="BC60" t="str">
            <v xml:space="preserve">03.06.03; </v>
          </cell>
          <cell r="BG60">
            <v>10</v>
          </cell>
          <cell r="BH60">
            <v>1</v>
          </cell>
          <cell r="BI60">
            <v>0</v>
          </cell>
          <cell r="BJ60">
            <v>0</v>
          </cell>
          <cell r="BK60">
            <v>0</v>
          </cell>
          <cell r="BL60" t="str">
            <v>--</v>
          </cell>
          <cell r="BM60">
            <v>1</v>
          </cell>
          <cell r="BN60">
            <v>0.27777777777777779</v>
          </cell>
          <cell r="BU60" t="str">
            <v>11.12.02; 13.11.2001</v>
          </cell>
          <cell r="BV60" t="str">
            <v>Jens Faber</v>
          </cell>
          <cell r="BX60" t="str">
            <v/>
          </cell>
          <cell r="BY60" t="str">
            <v/>
          </cell>
          <cell r="CF60">
            <v>145</v>
          </cell>
          <cell r="CG60">
            <v>54</v>
          </cell>
          <cell r="CH60">
            <v>4</v>
          </cell>
          <cell r="CI60">
            <v>2</v>
          </cell>
          <cell r="CJ60">
            <v>2.7586206896551726</v>
          </cell>
          <cell r="CK60" t="str">
            <v/>
          </cell>
          <cell r="CL60" t="str">
            <v/>
          </cell>
          <cell r="CM60" t="str">
            <v/>
          </cell>
          <cell r="CN60" t="str">
            <v/>
          </cell>
          <cell r="CP60" t="str">
            <v>Jens Faber</v>
          </cell>
          <cell r="CQ60" t="str">
            <v/>
          </cell>
          <cell r="CR60" t="str">
            <v/>
          </cell>
          <cell r="CS60" t="str">
            <v/>
          </cell>
          <cell r="CT60" t="str">
            <v/>
          </cell>
          <cell r="CU60">
            <v>32</v>
          </cell>
          <cell r="CV60">
            <v>32</v>
          </cell>
          <cell r="CW60">
            <v>8</v>
          </cell>
          <cell r="CY60">
            <v>10</v>
          </cell>
          <cell r="CZ60">
            <v>1</v>
          </cell>
          <cell r="DA60">
            <v>0</v>
          </cell>
          <cell r="DB60">
            <v>0</v>
          </cell>
          <cell r="DC60">
            <v>0</v>
          </cell>
          <cell r="DD60">
            <v>41872</v>
          </cell>
          <cell r="DE60">
            <v>42855</v>
          </cell>
          <cell r="DF60">
            <v>32</v>
          </cell>
          <cell r="DG60">
            <v>32</v>
          </cell>
          <cell r="DH60">
            <v>0</v>
          </cell>
          <cell r="DI60" t="str">
            <v/>
          </cell>
          <cell r="DJ60">
            <v>1</v>
          </cell>
          <cell r="DK60" t="str">
            <v/>
          </cell>
          <cell r="DL60" t="str">
            <v/>
          </cell>
          <cell r="DN60" t="str">
            <v/>
          </cell>
          <cell r="DO60" t="str">
            <v/>
          </cell>
          <cell r="DP60" t="str">
            <v/>
          </cell>
          <cell r="DQ60" t="str">
            <v/>
          </cell>
          <cell r="DR60" t="str">
            <v/>
          </cell>
          <cell r="DS60" t="str">
            <v/>
          </cell>
          <cell r="DT60" t="str">
            <v/>
          </cell>
          <cell r="DV60" t="str">
            <v/>
          </cell>
          <cell r="DW60" t="str">
            <v/>
          </cell>
          <cell r="DY60" t="str">
            <v/>
          </cell>
          <cell r="DZ60" t="str">
            <v>d</v>
          </cell>
        </row>
        <row r="61">
          <cell r="A61" t="str">
            <v>5678-322</v>
          </cell>
          <cell r="B61" t="str">
            <v>Verwaltung</v>
          </cell>
          <cell r="C61" t="str">
            <v>GB 3 - Gebäudemanagement</v>
          </cell>
          <cell r="D61" t="str">
            <v>Abteilung</v>
          </cell>
          <cell r="E61" t="str">
            <v>31, HM. S. Rössing, Flughafen</v>
          </cell>
          <cell r="F61" t="str">
            <v>Herrn</v>
          </cell>
          <cell r="G61" t="str">
            <v>Jens Faber</v>
          </cell>
          <cell r="H61">
            <v>4390</v>
          </cell>
          <cell r="I61">
            <v>0</v>
          </cell>
          <cell r="K61">
            <v>33573</v>
          </cell>
          <cell r="L61" t="str">
            <v>10:00</v>
          </cell>
          <cell r="O61" t="str">
            <v>Reinigungsgeräte</v>
          </cell>
          <cell r="P61">
            <v>12</v>
          </cell>
          <cell r="Q61">
            <v>16</v>
          </cell>
          <cell r="R61">
            <v>41872</v>
          </cell>
          <cell r="S61">
            <v>16</v>
          </cell>
          <cell r="U61">
            <v>42369</v>
          </cell>
          <cell r="V61" t="str">
            <v>Jens Faber</v>
          </cell>
          <cell r="W61" t="str">
            <v>siehe 5.0 &gt;</v>
          </cell>
          <cell r="X61" t="str">
            <v/>
          </cell>
          <cell r="Z61" t="str">
            <v/>
          </cell>
          <cell r="AA61" t="str">
            <v>i. O.</v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H61" t="str">
            <v/>
          </cell>
          <cell r="AN61" t="str">
            <v/>
          </cell>
          <cell r="AP61" t="str">
            <v/>
          </cell>
          <cell r="AQ61" t="str">
            <v/>
          </cell>
          <cell r="AS61" t="str">
            <v>Hausmeister</v>
          </cell>
          <cell r="AU61" t="str">
            <v/>
          </cell>
          <cell r="AV61" t="str">
            <v/>
          </cell>
          <cell r="AW61" t="str">
            <v/>
          </cell>
          <cell r="AY61">
            <v>1</v>
          </cell>
          <cell r="AZ61">
            <v>41872.769230769234</v>
          </cell>
          <cell r="BA61" t="str">
            <v>ja</v>
          </cell>
          <cell r="BC61" t="str">
            <v xml:space="preserve">19.02.2014; 03.06.03; </v>
          </cell>
          <cell r="BG61">
            <v>18</v>
          </cell>
          <cell r="BH61">
            <v>1</v>
          </cell>
          <cell r="BI61">
            <v>0</v>
          </cell>
          <cell r="BJ61">
            <v>0</v>
          </cell>
          <cell r="BK61">
            <v>0</v>
          </cell>
          <cell r="BL61" t="str">
            <v>--</v>
          </cell>
          <cell r="BM61">
            <v>1</v>
          </cell>
          <cell r="BN61">
            <v>0.5</v>
          </cell>
          <cell r="BV61" t="str">
            <v>Jens Faber</v>
          </cell>
          <cell r="BX61" t="str">
            <v/>
          </cell>
          <cell r="BY61" t="str">
            <v/>
          </cell>
          <cell r="CF61">
            <v>145</v>
          </cell>
          <cell r="CG61">
            <v>54</v>
          </cell>
          <cell r="CH61">
            <v>4</v>
          </cell>
          <cell r="CI61">
            <v>2</v>
          </cell>
          <cell r="CJ61">
            <v>2.7586206896551726</v>
          </cell>
          <cell r="CK61" t="str">
            <v/>
          </cell>
          <cell r="CL61" t="str">
            <v/>
          </cell>
          <cell r="CM61" t="str">
            <v/>
          </cell>
          <cell r="CN61" t="str">
            <v/>
          </cell>
          <cell r="CP61" t="str">
            <v>Jens Faber</v>
          </cell>
          <cell r="CQ61" t="str">
            <v/>
          </cell>
          <cell r="CR61">
            <v>4</v>
          </cell>
          <cell r="CS61">
            <v>12</v>
          </cell>
          <cell r="CT61">
            <v>16</v>
          </cell>
          <cell r="CU61" t="str">
            <v/>
          </cell>
          <cell r="CV61" t="str">
            <v/>
          </cell>
          <cell r="CW61" t="str">
            <v/>
          </cell>
          <cell r="CY61">
            <v>18</v>
          </cell>
          <cell r="CZ61">
            <v>1</v>
          </cell>
          <cell r="DA61">
            <v>0</v>
          </cell>
          <cell r="DB61">
            <v>0</v>
          </cell>
          <cell r="DC61">
            <v>0</v>
          </cell>
          <cell r="DD61">
            <v>41872</v>
          </cell>
          <cell r="DE61">
            <v>42369</v>
          </cell>
          <cell r="DF61">
            <v>16</v>
          </cell>
          <cell r="DG61">
            <v>16</v>
          </cell>
          <cell r="DH61">
            <v>0</v>
          </cell>
          <cell r="DI61">
            <v>1</v>
          </cell>
          <cell r="DJ61">
            <v>1</v>
          </cell>
          <cell r="DK61" t="str">
            <v/>
          </cell>
          <cell r="DL61" t="str">
            <v/>
          </cell>
          <cell r="DN61" t="str">
            <v/>
          </cell>
          <cell r="DO61" t="str">
            <v/>
          </cell>
          <cell r="DP61" t="str">
            <v/>
          </cell>
          <cell r="DQ61" t="str">
            <v/>
          </cell>
          <cell r="DR61" t="str">
            <v/>
          </cell>
          <cell r="DS61" t="str">
            <v/>
          </cell>
          <cell r="DT61">
            <v>18</v>
          </cell>
          <cell r="DV61" t="str">
            <v/>
          </cell>
          <cell r="DW61" t="str">
            <v/>
          </cell>
          <cell r="DY61" t="str">
            <v/>
          </cell>
          <cell r="DZ61" t="str">
            <v>d</v>
          </cell>
        </row>
        <row r="62">
          <cell r="A62" t="str">
            <v>5678-322a</v>
          </cell>
          <cell r="B62" t="str">
            <v>Verwaltung</v>
          </cell>
          <cell r="C62" t="str">
            <v>GB 3 - Gebäudemanagement</v>
          </cell>
          <cell r="D62" t="str">
            <v>Abteilung</v>
          </cell>
          <cell r="E62" t="str">
            <v>31, HM. S. Rössing, Flughafen</v>
          </cell>
          <cell r="F62" t="str">
            <v>Herrn</v>
          </cell>
          <cell r="G62" t="str">
            <v>Jens Faber</v>
          </cell>
          <cell r="H62">
            <v>4390</v>
          </cell>
          <cell r="I62">
            <v>0</v>
          </cell>
          <cell r="K62">
            <v>33573</v>
          </cell>
          <cell r="L62" t="str">
            <v>10:00</v>
          </cell>
          <cell r="O62" t="str">
            <v xml:space="preserve">Büro </v>
          </cell>
          <cell r="P62">
            <v>24</v>
          </cell>
          <cell r="Q62">
            <v>32</v>
          </cell>
          <cell r="R62">
            <v>41872</v>
          </cell>
          <cell r="S62">
            <v>32</v>
          </cell>
          <cell r="U62">
            <v>42855</v>
          </cell>
          <cell r="V62" t="str">
            <v>Jens Faber</v>
          </cell>
          <cell r="W62" t="str">
            <v>siehe 5.0 &gt;</v>
          </cell>
          <cell r="X62" t="str">
            <v/>
          </cell>
          <cell r="Z62" t="str">
            <v/>
          </cell>
          <cell r="AA62" t="str">
            <v>i. O.</v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H62" t="str">
            <v/>
          </cell>
          <cell r="AN62" t="str">
            <v/>
          </cell>
          <cell r="AP62" t="str">
            <v/>
          </cell>
          <cell r="AQ62" t="str">
            <v/>
          </cell>
          <cell r="AS62" t="str">
            <v>Hausmeister</v>
          </cell>
          <cell r="AU62" t="str">
            <v/>
          </cell>
          <cell r="AV62" t="str">
            <v/>
          </cell>
          <cell r="AW62" t="str">
            <v/>
          </cell>
          <cell r="AY62" t="str">
            <v>lP</v>
          </cell>
          <cell r="AZ62">
            <v>41872.769230769234</v>
          </cell>
          <cell r="BA62" t="str">
            <v>ja</v>
          </cell>
          <cell r="BC62" t="str">
            <v xml:space="preserve">19.02.2014; 03.06.03; </v>
          </cell>
          <cell r="BG62">
            <v>10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 t="str">
            <v>--</v>
          </cell>
          <cell r="BM62">
            <v>1</v>
          </cell>
          <cell r="BN62">
            <v>0.27777777777777779</v>
          </cell>
          <cell r="BV62" t="str">
            <v>Jens Faber</v>
          </cell>
          <cell r="BX62" t="str">
            <v/>
          </cell>
          <cell r="BY62" t="str">
            <v/>
          </cell>
          <cell r="CF62">
            <v>145</v>
          </cell>
          <cell r="CG62">
            <v>54</v>
          </cell>
          <cell r="CH62">
            <v>4</v>
          </cell>
          <cell r="CI62">
            <v>2</v>
          </cell>
          <cell r="CJ62">
            <v>2.7586206896551726</v>
          </cell>
          <cell r="CK62" t="str">
            <v/>
          </cell>
          <cell r="CL62" t="str">
            <v/>
          </cell>
          <cell r="CM62" t="str">
            <v/>
          </cell>
          <cell r="CN62" t="str">
            <v/>
          </cell>
          <cell r="CP62" t="str">
            <v>Jens Faber</v>
          </cell>
          <cell r="CQ62" t="str">
            <v/>
          </cell>
          <cell r="CR62" t="str">
            <v/>
          </cell>
          <cell r="CS62" t="str">
            <v/>
          </cell>
          <cell r="CT62" t="str">
            <v/>
          </cell>
          <cell r="CU62">
            <v>32</v>
          </cell>
          <cell r="CV62">
            <v>32</v>
          </cell>
          <cell r="CW62">
            <v>8</v>
          </cell>
          <cell r="CY62">
            <v>10</v>
          </cell>
          <cell r="CZ62">
            <v>1</v>
          </cell>
          <cell r="DA62">
            <v>0</v>
          </cell>
          <cell r="DB62">
            <v>0</v>
          </cell>
          <cell r="DC62">
            <v>0</v>
          </cell>
          <cell r="DD62">
            <v>41872</v>
          </cell>
          <cell r="DE62">
            <v>42855</v>
          </cell>
          <cell r="DF62">
            <v>32</v>
          </cell>
          <cell r="DG62">
            <v>32</v>
          </cell>
          <cell r="DH62">
            <v>0</v>
          </cell>
          <cell r="DI62" t="str">
            <v/>
          </cell>
          <cell r="DJ62">
            <v>1</v>
          </cell>
          <cell r="DK62" t="str">
            <v/>
          </cell>
          <cell r="DL62" t="str">
            <v/>
          </cell>
          <cell r="DN62" t="str">
            <v/>
          </cell>
          <cell r="DO62" t="str">
            <v/>
          </cell>
          <cell r="DP62" t="str">
            <v/>
          </cell>
          <cell r="DQ62" t="str">
            <v/>
          </cell>
          <cell r="DR62" t="str">
            <v/>
          </cell>
          <cell r="DS62" t="str">
            <v/>
          </cell>
          <cell r="DT62" t="str">
            <v/>
          </cell>
          <cell r="DV62" t="str">
            <v/>
          </cell>
          <cell r="DW62" t="str">
            <v/>
          </cell>
          <cell r="DY62" t="str">
            <v/>
          </cell>
          <cell r="DZ62" t="str">
            <v>d</v>
          </cell>
        </row>
        <row r="63">
          <cell r="A63" t="str">
            <v>5678-323</v>
          </cell>
          <cell r="B63" t="str">
            <v>Verwaltung</v>
          </cell>
          <cell r="C63" t="str">
            <v>GB 3 - Gebäudemanagement</v>
          </cell>
          <cell r="D63" t="str">
            <v>Abteilung</v>
          </cell>
          <cell r="E63" t="str">
            <v>31, Pförtner</v>
          </cell>
          <cell r="F63" t="str">
            <v>Herrn</v>
          </cell>
          <cell r="G63" t="str">
            <v>Jens Faber</v>
          </cell>
          <cell r="H63">
            <v>4242</v>
          </cell>
          <cell r="I63">
            <v>0</v>
          </cell>
          <cell r="K63">
            <v>33573</v>
          </cell>
          <cell r="L63" t="str">
            <v>10:00</v>
          </cell>
          <cell r="O63" t="str">
            <v xml:space="preserve">Audio-Visoelles </v>
          </cell>
          <cell r="P63">
            <v>12</v>
          </cell>
          <cell r="Q63">
            <v>16</v>
          </cell>
          <cell r="R63">
            <v>42320</v>
          </cell>
          <cell r="S63">
            <v>16</v>
          </cell>
          <cell r="U63">
            <v>42825</v>
          </cell>
          <cell r="V63" t="str">
            <v>Jens Faber</v>
          </cell>
          <cell r="W63" t="str">
            <v>siehe 5.0 &gt;</v>
          </cell>
          <cell r="X63" t="str">
            <v/>
          </cell>
          <cell r="Z63" t="str">
            <v/>
          </cell>
          <cell r="AA63" t="str">
            <v>i. O.</v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  <cell r="AH63" t="str">
            <v/>
          </cell>
          <cell r="AJ63">
            <v>36004</v>
          </cell>
          <cell r="AN63" t="str">
            <v/>
          </cell>
          <cell r="AP63" t="str">
            <v/>
          </cell>
          <cell r="AQ63" t="str">
            <v/>
          </cell>
          <cell r="AS63" t="str">
            <v>Hörsäle</v>
          </cell>
          <cell r="AU63" t="str">
            <v/>
          </cell>
          <cell r="AV63" t="str">
            <v/>
          </cell>
          <cell r="AW63" t="str">
            <v/>
          </cell>
          <cell r="AZ63" t="str">
            <v/>
          </cell>
          <cell r="BA63" t="str">
            <v>ja</v>
          </cell>
          <cell r="BC63" t="str">
            <v>20.06.05; 09.01.04; 8.08.02</v>
          </cell>
          <cell r="BG63">
            <v>18</v>
          </cell>
          <cell r="BH63">
            <v>1</v>
          </cell>
          <cell r="BI63">
            <v>1</v>
          </cell>
          <cell r="BJ63">
            <v>0</v>
          </cell>
          <cell r="BK63">
            <v>5.5555555555555554</v>
          </cell>
          <cell r="BL63" t="str">
            <v>--</v>
          </cell>
          <cell r="BM63">
            <v>1</v>
          </cell>
          <cell r="BN63">
            <v>0.5</v>
          </cell>
          <cell r="BV63" t="str">
            <v>Jens Faber</v>
          </cell>
          <cell r="BX63" t="str">
            <v/>
          </cell>
          <cell r="BY63" t="str">
            <v/>
          </cell>
          <cell r="CF63">
            <v>20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 t="str">
            <v/>
          </cell>
          <cell r="CL63" t="str">
            <v/>
          </cell>
          <cell r="CM63" t="str">
            <v/>
          </cell>
          <cell r="CN63" t="str">
            <v/>
          </cell>
          <cell r="CP63" t="str">
            <v>Jens Faber</v>
          </cell>
          <cell r="CQ63">
            <v>36004</v>
          </cell>
          <cell r="CR63">
            <v>4</v>
          </cell>
          <cell r="CS63">
            <v>12</v>
          </cell>
          <cell r="CT63">
            <v>16</v>
          </cell>
          <cell r="CU63" t="str">
            <v/>
          </cell>
          <cell r="CV63" t="str">
            <v/>
          </cell>
          <cell r="CW63" t="str">
            <v/>
          </cell>
          <cell r="CY63">
            <v>18</v>
          </cell>
          <cell r="CZ63">
            <v>1</v>
          </cell>
          <cell r="DA63">
            <v>1</v>
          </cell>
          <cell r="DB63">
            <v>0</v>
          </cell>
          <cell r="DC63">
            <v>5.5555555555555554</v>
          </cell>
          <cell r="DD63">
            <v>42320</v>
          </cell>
          <cell r="DE63">
            <v>42825</v>
          </cell>
          <cell r="DF63">
            <v>16</v>
          </cell>
          <cell r="DG63">
            <v>16</v>
          </cell>
          <cell r="DH63">
            <v>0</v>
          </cell>
          <cell r="DI63" t="str">
            <v/>
          </cell>
          <cell r="DJ63">
            <v>1</v>
          </cell>
          <cell r="DK63" t="str">
            <v/>
          </cell>
          <cell r="DL63" t="str">
            <v/>
          </cell>
          <cell r="DN63" t="str">
            <v/>
          </cell>
          <cell r="DO63" t="str">
            <v/>
          </cell>
          <cell r="DP63" t="str">
            <v/>
          </cell>
          <cell r="DQ63" t="str">
            <v/>
          </cell>
          <cell r="DR63" t="str">
            <v/>
          </cell>
          <cell r="DS63" t="str">
            <v/>
          </cell>
          <cell r="DT63" t="str">
            <v/>
          </cell>
          <cell r="DV63" t="str">
            <v/>
          </cell>
          <cell r="DW63" t="str">
            <v/>
          </cell>
          <cell r="DY63" t="str">
            <v/>
          </cell>
          <cell r="DZ63" t="str">
            <v>d</v>
          </cell>
        </row>
        <row r="64">
          <cell r="A64" t="str">
            <v>5678-324</v>
          </cell>
          <cell r="B64" t="str">
            <v>Verwaltung</v>
          </cell>
          <cell r="C64" t="str">
            <v>GB 3 - Gebäudemanagement</v>
          </cell>
          <cell r="D64" t="str">
            <v>Abteilung</v>
          </cell>
          <cell r="E64" t="str">
            <v>31, Pförtner</v>
          </cell>
          <cell r="F64" t="str">
            <v>Herrn</v>
          </cell>
          <cell r="G64" t="str">
            <v>Jens Faber</v>
          </cell>
          <cell r="H64">
            <v>4461</v>
          </cell>
          <cell r="I64">
            <v>0</v>
          </cell>
          <cell r="K64">
            <v>41591</v>
          </cell>
          <cell r="L64" t="str">
            <v>10:00</v>
          </cell>
          <cell r="O64" t="str">
            <v xml:space="preserve">Büro </v>
          </cell>
          <cell r="P64">
            <v>24</v>
          </cell>
          <cell r="Q64">
            <v>32</v>
          </cell>
          <cell r="R64">
            <v>41579</v>
          </cell>
          <cell r="S64">
            <v>32</v>
          </cell>
          <cell r="U64">
            <v>42582</v>
          </cell>
          <cell r="V64" t="str">
            <v>Jens Faber</v>
          </cell>
          <cell r="W64" t="str">
            <v>siehe 5.0 &gt;</v>
          </cell>
          <cell r="X64" t="str">
            <v/>
          </cell>
          <cell r="Z64" t="str">
            <v/>
          </cell>
          <cell r="AA64" t="str">
            <v>i. O.</v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H64" t="str">
            <v/>
          </cell>
          <cell r="AJ64">
            <v>36004</v>
          </cell>
          <cell r="AN64" t="str">
            <v/>
          </cell>
          <cell r="AP64" t="str">
            <v/>
          </cell>
          <cell r="AQ64" t="str">
            <v/>
          </cell>
          <cell r="AS64" t="str">
            <v>Verwaltung</v>
          </cell>
          <cell r="AU64" t="str">
            <v/>
          </cell>
          <cell r="AV64" t="str">
            <v/>
          </cell>
          <cell r="AW64" t="str">
            <v/>
          </cell>
          <cell r="AZ64" t="str">
            <v/>
          </cell>
          <cell r="BA64" t="str">
            <v>ja</v>
          </cell>
          <cell r="BD64" t="str">
            <v>Kevin Hartmann</v>
          </cell>
          <cell r="BG64">
            <v>30</v>
          </cell>
          <cell r="BH64">
            <v>1</v>
          </cell>
          <cell r="BI64">
            <v>1</v>
          </cell>
          <cell r="BJ64">
            <v>0</v>
          </cell>
          <cell r="BK64">
            <v>3.3333333333333335</v>
          </cell>
          <cell r="BL64" t="str">
            <v>--</v>
          </cell>
          <cell r="BM64">
            <v>1</v>
          </cell>
          <cell r="BN64">
            <v>0.83333333333333337</v>
          </cell>
          <cell r="BV64" t="str">
            <v>Jens Faber</v>
          </cell>
          <cell r="BX64" t="str">
            <v/>
          </cell>
          <cell r="BY64" t="str">
            <v/>
          </cell>
          <cell r="CF64">
            <v>30</v>
          </cell>
          <cell r="CG64">
            <v>1</v>
          </cell>
          <cell r="CH64">
            <v>1</v>
          </cell>
          <cell r="CI64">
            <v>0</v>
          </cell>
          <cell r="CJ64">
            <v>3.3333333333333335</v>
          </cell>
          <cell r="CK64" t="str">
            <v/>
          </cell>
          <cell r="CL64" t="str">
            <v/>
          </cell>
          <cell r="CM64" t="str">
            <v/>
          </cell>
          <cell r="CN64" t="str">
            <v/>
          </cell>
          <cell r="CP64" t="str">
            <v>Jens Faber</v>
          </cell>
          <cell r="CQ64">
            <v>36004</v>
          </cell>
          <cell r="CR64" t="str">
            <v/>
          </cell>
          <cell r="CS64" t="str">
            <v/>
          </cell>
          <cell r="CT64" t="str">
            <v/>
          </cell>
          <cell r="CU64">
            <v>32</v>
          </cell>
          <cell r="CV64">
            <v>32</v>
          </cell>
          <cell r="CW64">
            <v>8</v>
          </cell>
          <cell r="CY64">
            <v>30</v>
          </cell>
          <cell r="CZ64">
            <v>1</v>
          </cell>
          <cell r="DA64">
            <v>1</v>
          </cell>
          <cell r="DB64">
            <v>0</v>
          </cell>
          <cell r="DC64">
            <v>3.3333333333333335</v>
          </cell>
          <cell r="DD64">
            <v>41579</v>
          </cell>
          <cell r="DE64">
            <v>42582</v>
          </cell>
          <cell r="DF64">
            <v>32</v>
          </cell>
          <cell r="DG64">
            <v>32</v>
          </cell>
          <cell r="DH64">
            <v>0</v>
          </cell>
          <cell r="DI64" t="str">
            <v/>
          </cell>
          <cell r="DJ64">
            <v>1</v>
          </cell>
          <cell r="DK64" t="str">
            <v/>
          </cell>
          <cell r="DL64" t="str">
            <v/>
          </cell>
          <cell r="DN64" t="str">
            <v/>
          </cell>
          <cell r="DO64" t="str">
            <v/>
          </cell>
          <cell r="DP64" t="str">
            <v/>
          </cell>
          <cell r="DQ64" t="str">
            <v/>
          </cell>
          <cell r="DR64" t="str">
            <v/>
          </cell>
          <cell r="DS64">
            <v>30</v>
          </cell>
          <cell r="DT64">
            <v>30</v>
          </cell>
          <cell r="DV64" t="str">
            <v/>
          </cell>
          <cell r="DW64" t="str">
            <v/>
          </cell>
          <cell r="DY64" t="str">
            <v/>
          </cell>
          <cell r="DZ64" t="str">
            <v>d</v>
          </cell>
        </row>
        <row r="65">
          <cell r="A65" t="str">
            <v>5678-325</v>
          </cell>
          <cell r="B65" t="str">
            <v>Verwaltung</v>
          </cell>
          <cell r="C65" t="str">
            <v>GB 3 - Gebäudemanagement</v>
          </cell>
          <cell r="D65" t="str">
            <v>Abteilung</v>
          </cell>
          <cell r="E65" t="str">
            <v>32, Elektrotechnik, Mechatronik, Büro v.: Abt., Gronde, Fabisch</v>
          </cell>
          <cell r="F65" t="str">
            <v>Herrn</v>
          </cell>
          <cell r="G65" t="str">
            <v>Jens Faber</v>
          </cell>
          <cell r="H65">
            <v>4437</v>
          </cell>
          <cell r="I65">
            <v>0</v>
          </cell>
          <cell r="K65">
            <v>33573</v>
          </cell>
          <cell r="L65" t="str">
            <v>10:00</v>
          </cell>
          <cell r="O65" t="str">
            <v xml:space="preserve">Büro </v>
          </cell>
          <cell r="P65">
            <v>24</v>
          </cell>
          <cell r="Q65">
            <v>32</v>
          </cell>
          <cell r="R65">
            <v>42192</v>
          </cell>
          <cell r="S65">
            <v>32</v>
          </cell>
          <cell r="U65">
            <v>43190</v>
          </cell>
          <cell r="V65" t="str">
            <v>Jens Faber</v>
          </cell>
          <cell r="W65" t="str">
            <v>siehe 5.0 &gt;</v>
          </cell>
          <cell r="X65" t="str">
            <v/>
          </cell>
          <cell r="Z65" t="str">
            <v/>
          </cell>
          <cell r="AA65" t="str">
            <v>i. O.</v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H65" t="str">
            <v/>
          </cell>
          <cell r="AJ65">
            <v>34857</v>
          </cell>
          <cell r="AN65" t="str">
            <v/>
          </cell>
          <cell r="AP65" t="str">
            <v/>
          </cell>
          <cell r="AQ65" t="str">
            <v/>
          </cell>
          <cell r="AS65" t="str">
            <v>Verwaltung</v>
          </cell>
          <cell r="AU65" t="str">
            <v/>
          </cell>
          <cell r="AV65" t="str">
            <v/>
          </cell>
          <cell r="AW65" t="str">
            <v/>
          </cell>
          <cell r="AY65">
            <v>1</v>
          </cell>
          <cell r="AZ65">
            <v>42194.307692307695</v>
          </cell>
          <cell r="BA65" t="str">
            <v>ja</v>
          </cell>
          <cell r="BG65">
            <v>37</v>
          </cell>
          <cell r="BH65">
            <v>5</v>
          </cell>
          <cell r="BI65">
            <v>0</v>
          </cell>
          <cell r="BJ65">
            <v>0</v>
          </cell>
          <cell r="BK65">
            <v>0</v>
          </cell>
          <cell r="BL65" t="str">
            <v>--</v>
          </cell>
          <cell r="BM65">
            <v>1</v>
          </cell>
          <cell r="BN65">
            <v>1.0277777777777777</v>
          </cell>
          <cell r="BV65" t="str">
            <v>Jens Faber</v>
          </cell>
          <cell r="BX65" t="str">
            <v/>
          </cell>
          <cell r="BY65" t="str">
            <v/>
          </cell>
          <cell r="CF65">
            <v>21</v>
          </cell>
          <cell r="CG65">
            <v>21</v>
          </cell>
          <cell r="CH65">
            <v>0</v>
          </cell>
          <cell r="CI65">
            <v>0</v>
          </cell>
          <cell r="CJ65">
            <v>0</v>
          </cell>
          <cell r="CK65" t="str">
            <v/>
          </cell>
          <cell r="CL65" t="str">
            <v/>
          </cell>
          <cell r="CM65" t="str">
            <v/>
          </cell>
          <cell r="CN65" t="str">
            <v/>
          </cell>
          <cell r="CP65" t="str">
            <v>Jens Faber</v>
          </cell>
          <cell r="CQ65" t="str">
            <v>Schreiben?</v>
          </cell>
          <cell r="CR65" t="str">
            <v/>
          </cell>
          <cell r="CS65" t="str">
            <v/>
          </cell>
          <cell r="CT65" t="str">
            <v/>
          </cell>
          <cell r="CU65">
            <v>32</v>
          </cell>
          <cell r="CV65">
            <v>32</v>
          </cell>
          <cell r="CW65">
            <v>8</v>
          </cell>
          <cell r="CY65">
            <v>37</v>
          </cell>
          <cell r="CZ65">
            <v>5</v>
          </cell>
          <cell r="DA65">
            <v>0</v>
          </cell>
          <cell r="DB65">
            <v>0</v>
          </cell>
          <cell r="DC65">
            <v>0</v>
          </cell>
          <cell r="DD65">
            <v>42192</v>
          </cell>
          <cell r="DE65">
            <v>43190</v>
          </cell>
          <cell r="DF65">
            <v>32</v>
          </cell>
          <cell r="DG65">
            <v>32</v>
          </cell>
          <cell r="DH65">
            <v>0</v>
          </cell>
          <cell r="DI65" t="str">
            <v/>
          </cell>
          <cell r="DJ65">
            <v>1</v>
          </cell>
          <cell r="DK65" t="str">
            <v/>
          </cell>
          <cell r="DL65" t="str">
            <v/>
          </cell>
          <cell r="DN65" t="str">
            <v/>
          </cell>
          <cell r="DO65" t="str">
            <v/>
          </cell>
          <cell r="DP65" t="str">
            <v/>
          </cell>
          <cell r="DQ65" t="str">
            <v/>
          </cell>
          <cell r="DR65" t="str">
            <v/>
          </cell>
          <cell r="DS65" t="str">
            <v/>
          </cell>
          <cell r="DT65" t="str">
            <v/>
          </cell>
          <cell r="DV65" t="str">
            <v/>
          </cell>
          <cell r="DW65" t="str">
            <v/>
          </cell>
          <cell r="DY65" t="str">
            <v/>
          </cell>
          <cell r="DZ65" t="str">
            <v>d</v>
          </cell>
        </row>
        <row r="66">
          <cell r="A66" t="str">
            <v>5678-326</v>
          </cell>
          <cell r="B66" t="str">
            <v>Verwaltung</v>
          </cell>
          <cell r="C66" t="str">
            <v>GB 3 - Gebäudemanagement</v>
          </cell>
          <cell r="D66" t="str">
            <v>Abteilung</v>
          </cell>
          <cell r="E66" t="str">
            <v>32, Schließanlagen, Spiemannstr. 10</v>
          </cell>
          <cell r="F66" t="str">
            <v>Herrn</v>
          </cell>
          <cell r="G66" t="str">
            <v>Jens Faber</v>
          </cell>
          <cell r="H66">
            <v>4443</v>
          </cell>
          <cell r="I66">
            <v>0</v>
          </cell>
          <cell r="K66">
            <v>33573</v>
          </cell>
          <cell r="L66" t="str">
            <v>10:00</v>
          </cell>
          <cell r="O66" t="str">
            <v xml:space="preserve">Büro </v>
          </cell>
          <cell r="P66">
            <v>24</v>
          </cell>
          <cell r="Q66">
            <v>32</v>
          </cell>
          <cell r="R66">
            <v>41197</v>
          </cell>
          <cell r="S66">
            <v>32</v>
          </cell>
          <cell r="U66">
            <v>42185</v>
          </cell>
          <cell r="V66" t="str">
            <v>Jens Faber</v>
          </cell>
          <cell r="W66" t="str">
            <v>siehe 5.0 &gt;</v>
          </cell>
          <cell r="X66" t="str">
            <v/>
          </cell>
          <cell r="Z66" t="str">
            <v/>
          </cell>
          <cell r="AA66" t="str">
            <v>i. O.</v>
          </cell>
          <cell r="AB66" t="str">
            <v/>
          </cell>
          <cell r="AC66" t="str">
            <v>Termin !</v>
          </cell>
          <cell r="AD66" t="str">
            <v/>
          </cell>
          <cell r="AE66" t="str">
            <v/>
          </cell>
          <cell r="AF66" t="str">
            <v/>
          </cell>
          <cell r="AH66" t="str">
            <v/>
          </cell>
          <cell r="AJ66">
            <v>34857</v>
          </cell>
          <cell r="AN66" t="str">
            <v/>
          </cell>
          <cell r="AP66" t="str">
            <v/>
          </cell>
          <cell r="AQ66" t="str">
            <v/>
          </cell>
          <cell r="AS66" t="str">
            <v>Verwaltung</v>
          </cell>
          <cell r="AU66" t="str">
            <v/>
          </cell>
          <cell r="AV66" t="str">
            <v/>
          </cell>
          <cell r="AW66" t="str">
            <v/>
          </cell>
          <cell r="AZ66" t="str">
            <v/>
          </cell>
          <cell r="BA66" t="str">
            <v>ja</v>
          </cell>
          <cell r="BC66">
            <v>40210</v>
          </cell>
          <cell r="BG66">
            <v>17</v>
          </cell>
          <cell r="BH66">
            <v>2</v>
          </cell>
          <cell r="BI66">
            <v>0</v>
          </cell>
          <cell r="BJ66">
            <v>0</v>
          </cell>
          <cell r="BK66">
            <v>0</v>
          </cell>
          <cell r="BL66" t="str">
            <v>--</v>
          </cell>
          <cell r="BM66">
            <v>1</v>
          </cell>
          <cell r="BN66">
            <v>0.47222222222222221</v>
          </cell>
          <cell r="BV66" t="str">
            <v>Jens Faber</v>
          </cell>
          <cell r="BX66" t="str">
            <v/>
          </cell>
          <cell r="BY66" t="str">
            <v/>
          </cell>
          <cell r="CF66">
            <v>21</v>
          </cell>
          <cell r="CG66">
            <v>21</v>
          </cell>
          <cell r="CH66">
            <v>0</v>
          </cell>
          <cell r="CI66">
            <v>0</v>
          </cell>
          <cell r="CJ66">
            <v>0</v>
          </cell>
          <cell r="CK66" t="str">
            <v/>
          </cell>
          <cell r="CL66" t="str">
            <v/>
          </cell>
          <cell r="CM66" t="str">
            <v/>
          </cell>
          <cell r="CN66" t="str">
            <v/>
          </cell>
          <cell r="CP66" t="str">
            <v>Jens Faber</v>
          </cell>
          <cell r="CQ66">
            <v>34857</v>
          </cell>
          <cell r="CR66" t="str">
            <v/>
          </cell>
          <cell r="CS66" t="str">
            <v/>
          </cell>
          <cell r="CT66" t="str">
            <v/>
          </cell>
          <cell r="CU66">
            <v>32</v>
          </cell>
          <cell r="CV66">
            <v>32</v>
          </cell>
          <cell r="CW66">
            <v>8</v>
          </cell>
          <cell r="CY66">
            <v>17</v>
          </cell>
          <cell r="CZ66">
            <v>2</v>
          </cell>
          <cell r="DA66">
            <v>0</v>
          </cell>
          <cell r="DB66">
            <v>0</v>
          </cell>
          <cell r="DC66">
            <v>0</v>
          </cell>
          <cell r="DD66">
            <v>41197</v>
          </cell>
          <cell r="DE66">
            <v>42185</v>
          </cell>
          <cell r="DF66">
            <v>32</v>
          </cell>
          <cell r="DG66">
            <v>32</v>
          </cell>
          <cell r="DH66">
            <v>0</v>
          </cell>
          <cell r="DI66">
            <v>1</v>
          </cell>
          <cell r="DJ66">
            <v>1</v>
          </cell>
          <cell r="DK66" t="str">
            <v/>
          </cell>
          <cell r="DL66" t="str">
            <v/>
          </cell>
          <cell r="DN66" t="str">
            <v/>
          </cell>
          <cell r="DO66" t="str">
            <v/>
          </cell>
          <cell r="DP66" t="str">
            <v/>
          </cell>
          <cell r="DQ66" t="str">
            <v/>
          </cell>
          <cell r="DR66" t="str">
            <v/>
          </cell>
          <cell r="DS66" t="str">
            <v/>
          </cell>
          <cell r="DT66">
            <v>17</v>
          </cell>
          <cell r="DV66" t="str">
            <v/>
          </cell>
          <cell r="DW66" t="str">
            <v/>
          </cell>
          <cell r="DY66" t="str">
            <v/>
          </cell>
          <cell r="DZ66" t="str">
            <v>d</v>
          </cell>
        </row>
        <row r="67">
          <cell r="A67" t="str">
            <v>5678-327</v>
          </cell>
          <cell r="B67" t="str">
            <v>Verwaltung</v>
          </cell>
          <cell r="C67" t="str">
            <v>GB 3 - Gebäudemanagement</v>
          </cell>
          <cell r="D67" t="str">
            <v>Abteilung</v>
          </cell>
          <cell r="E67" t="str">
            <v>32. 11, Werkstatt Spielmannstr. 11a</v>
          </cell>
          <cell r="F67" t="str">
            <v>Herrn</v>
          </cell>
          <cell r="G67" t="str">
            <v>Jens Faber</v>
          </cell>
          <cell r="H67">
            <v>4461</v>
          </cell>
          <cell r="I67">
            <v>1</v>
          </cell>
          <cell r="K67">
            <v>41836</v>
          </cell>
          <cell r="L67" t="str">
            <v>10:00</v>
          </cell>
          <cell r="O67" t="str">
            <v>E-Werkstatt Spielmannstr. 11a</v>
          </cell>
          <cell r="P67">
            <v>12</v>
          </cell>
          <cell r="Q67">
            <v>16</v>
          </cell>
          <cell r="R67">
            <v>42430</v>
          </cell>
          <cell r="S67">
            <v>16</v>
          </cell>
          <cell r="U67">
            <v>42947</v>
          </cell>
          <cell r="V67" t="str">
            <v>Jens Faber</v>
          </cell>
          <cell r="W67" t="str">
            <v>siehe 5.0 &gt;</v>
          </cell>
          <cell r="X67" t="str">
            <v/>
          </cell>
          <cell r="Z67" t="str">
            <v/>
          </cell>
          <cell r="AA67" t="str">
            <v>i. O.</v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H67" t="str">
            <v/>
          </cell>
          <cell r="AJ67">
            <v>33991</v>
          </cell>
          <cell r="AN67" t="str">
            <v/>
          </cell>
          <cell r="AP67">
            <v>37042</v>
          </cell>
          <cell r="AQ67" t="str">
            <v>PG. 0701</v>
          </cell>
          <cell r="AS67" t="str">
            <v>Verwaltung</v>
          </cell>
          <cell r="AU67" t="str">
            <v/>
          </cell>
          <cell r="AV67" t="str">
            <v/>
          </cell>
          <cell r="AW67" t="str">
            <v/>
          </cell>
          <cell r="AY67">
            <v>1</v>
          </cell>
          <cell r="AZ67">
            <v>42432.307692307695</v>
          </cell>
          <cell r="BA67" t="str">
            <v>ja</v>
          </cell>
          <cell r="BC67" t="str">
            <v>01.09.2011; 20.01.2004</v>
          </cell>
          <cell r="BD67" t="str">
            <v>Robert Hoffmann</v>
          </cell>
          <cell r="BG67">
            <v>39</v>
          </cell>
          <cell r="BH67">
            <v>3</v>
          </cell>
          <cell r="BI67">
            <v>0</v>
          </cell>
          <cell r="BJ67">
            <v>0</v>
          </cell>
          <cell r="BK67">
            <v>0</v>
          </cell>
          <cell r="BL67" t="str">
            <v>--</v>
          </cell>
          <cell r="BM67">
            <v>1</v>
          </cell>
          <cell r="BN67">
            <v>1.0833333333333333</v>
          </cell>
          <cell r="BV67" t="str">
            <v>Jens Faber</v>
          </cell>
          <cell r="BX67" t="str">
            <v/>
          </cell>
          <cell r="BY67" t="str">
            <v/>
          </cell>
          <cell r="CF67">
            <v>40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 t="str">
            <v/>
          </cell>
          <cell r="CL67" t="str">
            <v/>
          </cell>
          <cell r="CM67" t="str">
            <v/>
          </cell>
          <cell r="CN67" t="str">
            <v/>
          </cell>
          <cell r="CP67" t="str">
            <v>Jens Faber</v>
          </cell>
          <cell r="CQ67" t="str">
            <v>Schreiben?</v>
          </cell>
          <cell r="CR67">
            <v>4</v>
          </cell>
          <cell r="CS67">
            <v>12</v>
          </cell>
          <cell r="CT67">
            <v>16</v>
          </cell>
          <cell r="CU67" t="str">
            <v/>
          </cell>
          <cell r="CV67" t="str">
            <v/>
          </cell>
          <cell r="CW67" t="str">
            <v/>
          </cell>
          <cell r="CY67">
            <v>39</v>
          </cell>
          <cell r="CZ67">
            <v>3</v>
          </cell>
          <cell r="DA67">
            <v>0</v>
          </cell>
          <cell r="DB67">
            <v>0</v>
          </cell>
          <cell r="DC67">
            <v>0</v>
          </cell>
          <cell r="DD67">
            <v>42430</v>
          </cell>
          <cell r="DE67">
            <v>42947</v>
          </cell>
          <cell r="DF67">
            <v>16</v>
          </cell>
          <cell r="DG67">
            <v>16</v>
          </cell>
          <cell r="DH67">
            <v>0</v>
          </cell>
          <cell r="DI67" t="str">
            <v/>
          </cell>
          <cell r="DJ67">
            <v>1</v>
          </cell>
          <cell r="DK67" t="str">
            <v/>
          </cell>
          <cell r="DL67" t="str">
            <v/>
          </cell>
          <cell r="DN67">
            <v>39</v>
          </cell>
          <cell r="DO67">
            <v>3</v>
          </cell>
          <cell r="DP67">
            <v>0</v>
          </cell>
          <cell r="DQ67">
            <v>0</v>
          </cell>
          <cell r="DR67">
            <v>0</v>
          </cell>
          <cell r="DS67" t="str">
            <v/>
          </cell>
          <cell r="DT67" t="str">
            <v/>
          </cell>
          <cell r="DV67" t="str">
            <v/>
          </cell>
          <cell r="DW67" t="str">
            <v/>
          </cell>
          <cell r="DY67">
            <v>1</v>
          </cell>
          <cell r="DZ67" t="str">
            <v>d</v>
          </cell>
        </row>
        <row r="68">
          <cell r="A68" t="str">
            <v>5678-328</v>
          </cell>
          <cell r="B68" t="str">
            <v>Verwaltung</v>
          </cell>
          <cell r="C68" t="str">
            <v>GB 3 - Gebäudemanagement</v>
          </cell>
          <cell r="D68" t="str">
            <v>Abteilung</v>
          </cell>
          <cell r="E68" t="str">
            <v>32. 11, Garage Spielmannstr. 11a</v>
          </cell>
          <cell r="F68" t="str">
            <v>Herrn</v>
          </cell>
          <cell r="G68" t="str">
            <v>Jens Faber</v>
          </cell>
          <cell r="H68">
            <v>4461</v>
          </cell>
          <cell r="I68">
            <v>1</v>
          </cell>
          <cell r="K68">
            <v>33573</v>
          </cell>
          <cell r="L68" t="str">
            <v>10:00</v>
          </cell>
          <cell r="O68" t="str">
            <v>BaustromZählerKästen und 16-63A Starkstromverlängerungen</v>
          </cell>
          <cell r="P68">
            <v>12</v>
          </cell>
          <cell r="Q68">
            <v>16</v>
          </cell>
          <cell r="R68">
            <v>41430</v>
          </cell>
          <cell r="S68">
            <v>16</v>
          </cell>
          <cell r="U68">
            <v>41943</v>
          </cell>
          <cell r="V68" t="str">
            <v>Jens Faber</v>
          </cell>
          <cell r="W68" t="str">
            <v>siehe 5.0 &gt;</v>
          </cell>
          <cell r="X68" t="str">
            <v/>
          </cell>
          <cell r="Z68" t="str">
            <v/>
          </cell>
          <cell r="AA68">
            <v>41.666666666666664</v>
          </cell>
          <cell r="AB68" t="str">
            <v/>
          </cell>
          <cell r="AC68" t="str">
            <v>Termin !</v>
          </cell>
          <cell r="AD68" t="str">
            <v/>
          </cell>
          <cell r="AE68" t="str">
            <v/>
          </cell>
          <cell r="AF68" t="str">
            <v/>
          </cell>
          <cell r="AH68" t="str">
            <v/>
          </cell>
          <cell r="AJ68">
            <v>38149</v>
          </cell>
          <cell r="AN68" t="str">
            <v/>
          </cell>
          <cell r="AP68">
            <v>37187</v>
          </cell>
          <cell r="AQ68" t="str">
            <v>nein</v>
          </cell>
          <cell r="AS68" t="str">
            <v>Verwaltung</v>
          </cell>
          <cell r="AU68" t="str">
            <v/>
          </cell>
          <cell r="AV68" t="str">
            <v/>
          </cell>
          <cell r="AW68" t="str">
            <v/>
          </cell>
          <cell r="AZ68" t="str">
            <v/>
          </cell>
          <cell r="BA68" t="str">
            <v>ja</v>
          </cell>
          <cell r="BC68" t="str">
            <v>05.06.2013; 24.05.2007; 10.04.2007</v>
          </cell>
          <cell r="BD68" t="str">
            <v>Robert Hoffmann</v>
          </cell>
          <cell r="BG68">
            <v>45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 t="str">
            <v>--</v>
          </cell>
          <cell r="BM68">
            <v>1</v>
          </cell>
          <cell r="BN68">
            <v>1.25</v>
          </cell>
          <cell r="BU68">
            <v>37754</v>
          </cell>
          <cell r="BV68" t="str">
            <v>Jens Faber</v>
          </cell>
          <cell r="BX68" t="str">
            <v/>
          </cell>
          <cell r="BY68" t="str">
            <v/>
          </cell>
          <cell r="CF68">
            <v>21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 t="str">
            <v/>
          </cell>
          <cell r="CL68" t="str">
            <v/>
          </cell>
          <cell r="CM68" t="str">
            <v/>
          </cell>
          <cell r="CN68" t="str">
            <v/>
          </cell>
          <cell r="CP68" t="str">
            <v>Jens Faber</v>
          </cell>
          <cell r="CQ68">
            <v>38149</v>
          </cell>
          <cell r="CR68">
            <v>4</v>
          </cell>
          <cell r="CS68">
            <v>12</v>
          </cell>
          <cell r="CT68">
            <v>16</v>
          </cell>
          <cell r="CU68" t="str">
            <v/>
          </cell>
          <cell r="CV68" t="str">
            <v/>
          </cell>
          <cell r="CW68" t="str">
            <v/>
          </cell>
          <cell r="CY68">
            <v>45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41430</v>
          </cell>
          <cell r="DE68">
            <v>41943</v>
          </cell>
          <cell r="DF68">
            <v>16</v>
          </cell>
          <cell r="DG68">
            <v>16</v>
          </cell>
          <cell r="DH68">
            <v>0</v>
          </cell>
          <cell r="DI68">
            <v>1</v>
          </cell>
          <cell r="DJ68">
            <v>1</v>
          </cell>
          <cell r="DK68" t="str">
            <v/>
          </cell>
          <cell r="DL68" t="str">
            <v/>
          </cell>
          <cell r="DN68" t="str">
            <v/>
          </cell>
          <cell r="DO68" t="str">
            <v/>
          </cell>
          <cell r="DP68" t="str">
            <v/>
          </cell>
          <cell r="DQ68" t="str">
            <v/>
          </cell>
          <cell r="DR68" t="str">
            <v/>
          </cell>
          <cell r="DS68" t="str">
            <v/>
          </cell>
          <cell r="DT68">
            <v>45</v>
          </cell>
          <cell r="DV68" t="str">
            <v/>
          </cell>
          <cell r="DW68" t="str">
            <v/>
          </cell>
          <cell r="DY68" t="str">
            <v/>
          </cell>
          <cell r="DZ68" t="str">
            <v>d</v>
          </cell>
        </row>
        <row r="69">
          <cell r="A69" t="str">
            <v>5678-329</v>
          </cell>
          <cell r="B69" t="str">
            <v>Verwaltung</v>
          </cell>
          <cell r="C69" t="str">
            <v>GB 3 - Gebäudemanagement</v>
          </cell>
          <cell r="D69" t="str">
            <v>Abteilung</v>
          </cell>
          <cell r="E69" t="str">
            <v>32. 11</v>
          </cell>
          <cell r="F69" t="str">
            <v>Herrn</v>
          </cell>
          <cell r="G69" t="str">
            <v>Jens Faber</v>
          </cell>
          <cell r="H69">
            <v>4461</v>
          </cell>
          <cell r="I69">
            <v>0</v>
          </cell>
          <cell r="K69">
            <v>33573</v>
          </cell>
          <cell r="L69" t="str">
            <v>10:00</v>
          </cell>
          <cell r="O69" t="str">
            <v>Kabinen-Technik und ortsfeste Geräte in Hörsälen</v>
          </cell>
          <cell r="P69">
            <v>48</v>
          </cell>
          <cell r="Q69">
            <v>48</v>
          </cell>
          <cell r="R69">
            <v>40455</v>
          </cell>
          <cell r="S69">
            <v>48</v>
          </cell>
          <cell r="U69">
            <v>41943</v>
          </cell>
          <cell r="V69" t="str">
            <v>Jens Faber</v>
          </cell>
          <cell r="W69" t="str">
            <v>siehe 5.0 &gt;</v>
          </cell>
          <cell r="X69" t="str">
            <v/>
          </cell>
          <cell r="Z69" t="str">
            <v/>
          </cell>
          <cell r="AA69">
            <v>41.666666666666664</v>
          </cell>
          <cell r="AB69" t="str">
            <v/>
          </cell>
          <cell r="AC69" t="str">
            <v>Termin !</v>
          </cell>
          <cell r="AD69" t="str">
            <v/>
          </cell>
          <cell r="AE69" t="str">
            <v/>
          </cell>
          <cell r="AF69" t="str">
            <v/>
          </cell>
          <cell r="AH69" t="str">
            <v/>
          </cell>
          <cell r="AJ69">
            <v>37603</v>
          </cell>
          <cell r="AN69" t="str">
            <v/>
          </cell>
          <cell r="AP69" t="str">
            <v/>
          </cell>
          <cell r="AQ69" t="str">
            <v/>
          </cell>
          <cell r="AS69" t="str">
            <v>Verwaltung</v>
          </cell>
          <cell r="AU69" t="str">
            <v/>
          </cell>
          <cell r="AV69" t="str">
            <v/>
          </cell>
          <cell r="AW69" t="str">
            <v/>
          </cell>
          <cell r="AZ69" t="str">
            <v/>
          </cell>
          <cell r="BA69" t="str">
            <v>ja</v>
          </cell>
          <cell r="BC69">
            <v>40879</v>
          </cell>
          <cell r="BD69" t="str">
            <v>Kevin Hartmann</v>
          </cell>
          <cell r="BG69">
            <v>93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 t="str">
            <v>--</v>
          </cell>
          <cell r="BM69">
            <v>1</v>
          </cell>
          <cell r="BN69">
            <v>2.5833333333333335</v>
          </cell>
          <cell r="BV69" t="str">
            <v>Jens Faber</v>
          </cell>
          <cell r="BX69" t="str">
            <v/>
          </cell>
          <cell r="BY69" t="str">
            <v/>
          </cell>
          <cell r="CF69">
            <v>38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 t="str">
            <v/>
          </cell>
          <cell r="CL69" t="str">
            <v/>
          </cell>
          <cell r="CM69" t="str">
            <v/>
          </cell>
          <cell r="CN69" t="str">
            <v/>
          </cell>
          <cell r="CP69" t="str">
            <v>Jens Faber</v>
          </cell>
          <cell r="CQ69">
            <v>37603</v>
          </cell>
          <cell r="CR69" t="str">
            <v/>
          </cell>
          <cell r="CS69" t="str">
            <v/>
          </cell>
          <cell r="CT69" t="str">
            <v/>
          </cell>
          <cell r="CU69" t="str">
            <v/>
          </cell>
          <cell r="CV69" t="str">
            <v/>
          </cell>
          <cell r="CW69" t="str">
            <v/>
          </cell>
          <cell r="CY69">
            <v>93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40455</v>
          </cell>
          <cell r="DE69">
            <v>41943</v>
          </cell>
          <cell r="DF69">
            <v>48</v>
          </cell>
          <cell r="DG69">
            <v>48</v>
          </cell>
          <cell r="DH69">
            <v>0</v>
          </cell>
          <cell r="DI69">
            <v>1</v>
          </cell>
          <cell r="DJ69">
            <v>1</v>
          </cell>
          <cell r="DK69" t="str">
            <v/>
          </cell>
          <cell r="DL69" t="str">
            <v/>
          </cell>
          <cell r="DN69" t="str">
            <v/>
          </cell>
          <cell r="DO69" t="str">
            <v/>
          </cell>
          <cell r="DP69" t="str">
            <v/>
          </cell>
          <cell r="DQ69" t="str">
            <v/>
          </cell>
          <cell r="DR69" t="str">
            <v/>
          </cell>
          <cell r="DS69" t="str">
            <v/>
          </cell>
          <cell r="DT69">
            <v>93</v>
          </cell>
          <cell r="DV69" t="str">
            <v/>
          </cell>
          <cell r="DW69" t="str">
            <v/>
          </cell>
          <cell r="DY69" t="str">
            <v/>
          </cell>
          <cell r="DZ69" t="str">
            <v>d</v>
          </cell>
        </row>
        <row r="70">
          <cell r="A70" t="str">
            <v>5678-330</v>
          </cell>
          <cell r="B70" t="str">
            <v>Verwaltung</v>
          </cell>
          <cell r="C70" t="str">
            <v>GB 3 - Gebäudemanagement</v>
          </cell>
          <cell r="D70" t="str">
            <v>Abteilung</v>
          </cell>
          <cell r="E70" t="str">
            <v>32. Sozialraum Spielmannstr. 11</v>
          </cell>
          <cell r="F70" t="str">
            <v>Herrn</v>
          </cell>
          <cell r="G70" t="str">
            <v>Jens Faber</v>
          </cell>
          <cell r="H70">
            <v>4461</v>
          </cell>
          <cell r="I70">
            <v>0</v>
          </cell>
          <cell r="K70">
            <v>33573</v>
          </cell>
          <cell r="L70" t="str">
            <v>10:00</v>
          </cell>
          <cell r="O70" t="str">
            <v xml:space="preserve">Küche </v>
          </cell>
          <cell r="P70">
            <v>12</v>
          </cell>
          <cell r="Q70">
            <v>16</v>
          </cell>
          <cell r="R70">
            <v>41717</v>
          </cell>
          <cell r="S70">
            <v>16</v>
          </cell>
          <cell r="U70">
            <v>42216</v>
          </cell>
          <cell r="V70" t="str">
            <v>Jens Faber</v>
          </cell>
          <cell r="W70" t="str">
            <v>siehe 5.0 &gt;</v>
          </cell>
          <cell r="X70" t="str">
            <v/>
          </cell>
          <cell r="Z70" t="str">
            <v/>
          </cell>
          <cell r="AA70" t="str">
            <v>i. O.</v>
          </cell>
          <cell r="AB70" t="str">
            <v/>
          </cell>
          <cell r="AC70" t="str">
            <v>Termin !</v>
          </cell>
          <cell r="AD70" t="str">
            <v/>
          </cell>
          <cell r="AE70" t="str">
            <v/>
          </cell>
          <cell r="AF70" t="str">
            <v/>
          </cell>
          <cell r="AH70" t="str">
            <v/>
          </cell>
          <cell r="AJ70">
            <v>37603</v>
          </cell>
          <cell r="AN70" t="str">
            <v/>
          </cell>
          <cell r="AP70" t="str">
            <v/>
          </cell>
          <cell r="AQ70" t="str">
            <v/>
          </cell>
          <cell r="AS70" t="str">
            <v>Verwaltung</v>
          </cell>
          <cell r="AU70" t="str">
            <v/>
          </cell>
          <cell r="AV70" t="str">
            <v/>
          </cell>
          <cell r="AW70" t="str">
            <v/>
          </cell>
          <cell r="AZ70" t="str">
            <v/>
          </cell>
          <cell r="BA70" t="str">
            <v>ja</v>
          </cell>
          <cell r="BC70">
            <v>41717</v>
          </cell>
          <cell r="BG70">
            <v>9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 t="str">
            <v>--</v>
          </cell>
          <cell r="BM70">
            <v>1</v>
          </cell>
          <cell r="BN70">
            <v>0.25</v>
          </cell>
          <cell r="BV70" t="str">
            <v>Jens Faber</v>
          </cell>
          <cell r="BX70" t="str">
            <v/>
          </cell>
          <cell r="BY70" t="str">
            <v/>
          </cell>
          <cell r="CF70">
            <v>38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 t="str">
            <v/>
          </cell>
          <cell r="CL70" t="str">
            <v/>
          </cell>
          <cell r="CM70" t="str">
            <v/>
          </cell>
          <cell r="CN70" t="str">
            <v/>
          </cell>
          <cell r="CP70" t="str">
            <v>Jens Faber</v>
          </cell>
          <cell r="CQ70">
            <v>37603</v>
          </cell>
          <cell r="CR70">
            <v>4</v>
          </cell>
          <cell r="CS70">
            <v>12</v>
          </cell>
          <cell r="CT70">
            <v>16</v>
          </cell>
          <cell r="CU70" t="str">
            <v/>
          </cell>
          <cell r="CV70" t="str">
            <v/>
          </cell>
          <cell r="CW70" t="str">
            <v/>
          </cell>
          <cell r="CY70">
            <v>9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41717</v>
          </cell>
          <cell r="DE70">
            <v>42216</v>
          </cell>
          <cell r="DF70">
            <v>16</v>
          </cell>
          <cell r="DG70">
            <v>16</v>
          </cell>
          <cell r="DH70">
            <v>0</v>
          </cell>
          <cell r="DI70">
            <v>1</v>
          </cell>
          <cell r="DJ70">
            <v>1</v>
          </cell>
          <cell r="DK70" t="str">
            <v/>
          </cell>
          <cell r="DL70" t="str">
            <v/>
          </cell>
          <cell r="DN70" t="str">
            <v/>
          </cell>
          <cell r="DO70" t="str">
            <v/>
          </cell>
          <cell r="DP70" t="str">
            <v/>
          </cell>
          <cell r="DQ70" t="str">
            <v/>
          </cell>
          <cell r="DR70" t="str">
            <v/>
          </cell>
          <cell r="DS70" t="str">
            <v/>
          </cell>
          <cell r="DT70">
            <v>9</v>
          </cell>
          <cell r="DV70" t="str">
            <v/>
          </cell>
          <cell r="DW70" t="str">
            <v/>
          </cell>
          <cell r="DY70" t="str">
            <v/>
          </cell>
          <cell r="DZ70" t="str">
            <v>d</v>
          </cell>
        </row>
        <row r="71">
          <cell r="A71" t="str">
            <v>5678-332</v>
          </cell>
          <cell r="B71" t="str">
            <v>Verwaltung</v>
          </cell>
          <cell r="C71" t="str">
            <v>GB 3 - Gebäudemanagement</v>
          </cell>
          <cell r="D71" t="str">
            <v>Abteilung</v>
          </cell>
          <cell r="E71" t="str">
            <v>32. 21, Handlampen (Stationen)</v>
          </cell>
          <cell r="F71" t="str">
            <v>Herrn</v>
          </cell>
          <cell r="G71" t="str">
            <v>Michael Schaffranneck</v>
          </cell>
          <cell r="H71">
            <v>4461</v>
          </cell>
          <cell r="I71">
            <v>1</v>
          </cell>
          <cell r="K71">
            <v>33573</v>
          </cell>
          <cell r="L71" t="str">
            <v>10:00</v>
          </cell>
          <cell r="O71" t="str">
            <v>Stationen</v>
          </cell>
          <cell r="P71">
            <v>12</v>
          </cell>
          <cell r="Q71">
            <v>12</v>
          </cell>
          <cell r="R71">
            <v>41913</v>
          </cell>
          <cell r="S71">
            <v>16</v>
          </cell>
          <cell r="T71">
            <v>24</v>
          </cell>
          <cell r="U71">
            <v>42674</v>
          </cell>
          <cell r="V71" t="str">
            <v>Michael Schaffranneck</v>
          </cell>
          <cell r="W71" t="str">
            <v>siehe 5.0 &gt;</v>
          </cell>
          <cell r="X71" t="str">
            <v/>
          </cell>
          <cell r="Z71" t="str">
            <v/>
          </cell>
          <cell r="AA71" t="str">
            <v>i. O.</v>
          </cell>
          <cell r="AB71" t="str">
            <v/>
          </cell>
          <cell r="AC71">
            <v>41645</v>
          </cell>
          <cell r="AD71" t="str">
            <v/>
          </cell>
          <cell r="AE71" t="str">
            <v/>
          </cell>
          <cell r="AF71">
            <v>41718.769230769234</v>
          </cell>
          <cell r="AH71" t="str">
            <v/>
          </cell>
          <cell r="AN71">
            <v>41707</v>
          </cell>
          <cell r="AP71">
            <v>37187</v>
          </cell>
          <cell r="AQ71" t="str">
            <v>nein</v>
          </cell>
          <cell r="AS71" t="str">
            <v>Verwaltung</v>
          </cell>
          <cell r="AU71" t="str">
            <v/>
          </cell>
          <cell r="AV71" t="str">
            <v/>
          </cell>
          <cell r="AW71" t="str">
            <v/>
          </cell>
          <cell r="AZ71" t="str">
            <v/>
          </cell>
          <cell r="BA71" t="str">
            <v>ja</v>
          </cell>
          <cell r="BC71" t="str">
            <v>09.01.2012, 03.01.2012; 08.11.2011; 29.10.2009; 09.02.06; 05.10.05; 24.09.2003</v>
          </cell>
          <cell r="BG71">
            <v>143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 t="str">
            <v>--</v>
          </cell>
          <cell r="BM71">
            <v>1</v>
          </cell>
          <cell r="BN71">
            <v>3.9722222222222223</v>
          </cell>
          <cell r="BV71" t="str">
            <v>M.  Schaffranneck</v>
          </cell>
          <cell r="BW71" t="str">
            <v>Michael</v>
          </cell>
          <cell r="BX71" t="str">
            <v/>
          </cell>
          <cell r="BY71" t="str">
            <v/>
          </cell>
          <cell r="CF71">
            <v>138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 t="str">
            <v/>
          </cell>
          <cell r="CL71" t="str">
            <v/>
          </cell>
          <cell r="CM71" t="str">
            <v/>
          </cell>
          <cell r="CN71" t="str">
            <v/>
          </cell>
          <cell r="CP71" t="str">
            <v>Michael Schaffranneck</v>
          </cell>
          <cell r="CQ71" t="str">
            <v>ergänzen</v>
          </cell>
          <cell r="CR71">
            <v>4</v>
          </cell>
          <cell r="CS71">
            <v>12</v>
          </cell>
          <cell r="CT71">
            <v>16</v>
          </cell>
          <cell r="CU71" t="str">
            <v/>
          </cell>
          <cell r="CV71" t="str">
            <v/>
          </cell>
          <cell r="CW71" t="str">
            <v/>
          </cell>
          <cell r="CY71">
            <v>143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41913</v>
          </cell>
          <cell r="DE71">
            <v>42674</v>
          </cell>
          <cell r="DF71">
            <v>12</v>
          </cell>
          <cell r="DG71">
            <v>16</v>
          </cell>
          <cell r="DH71">
            <v>24</v>
          </cell>
          <cell r="DI71" t="str">
            <v/>
          </cell>
          <cell r="DJ71">
            <v>1</v>
          </cell>
          <cell r="DK71" t="str">
            <v/>
          </cell>
          <cell r="DL71" t="str">
            <v/>
          </cell>
          <cell r="DN71" t="str">
            <v/>
          </cell>
          <cell r="DO71" t="str">
            <v/>
          </cell>
          <cell r="DP71" t="str">
            <v/>
          </cell>
          <cell r="DQ71" t="str">
            <v/>
          </cell>
          <cell r="DR71" t="str">
            <v/>
          </cell>
          <cell r="DS71">
            <v>143</v>
          </cell>
          <cell r="DT71">
            <v>143</v>
          </cell>
          <cell r="DV71" t="str">
            <v/>
          </cell>
          <cell r="DW71" t="str">
            <v>über Ziel</v>
          </cell>
          <cell r="DY71" t="str">
            <v/>
          </cell>
          <cell r="DZ71" t="str">
            <v>d</v>
          </cell>
        </row>
        <row r="72">
          <cell r="A72" t="str">
            <v>5678-333</v>
          </cell>
          <cell r="B72" t="str">
            <v>Verwaltung</v>
          </cell>
          <cell r="C72" t="str">
            <v>GB 3 - Gebäudemanagement</v>
          </cell>
          <cell r="D72" t="str">
            <v>Abteilung</v>
          </cell>
          <cell r="E72" t="str">
            <v>32. 12, Büro</v>
          </cell>
          <cell r="F72" t="str">
            <v>Herrn</v>
          </cell>
          <cell r="G72" t="str">
            <v>Jens Faber</v>
          </cell>
          <cell r="H72">
            <v>4747</v>
          </cell>
          <cell r="I72">
            <v>1</v>
          </cell>
          <cell r="K72">
            <v>33547</v>
          </cell>
          <cell r="L72" t="str">
            <v>10:00</v>
          </cell>
          <cell r="O72" t="str">
            <v>Büro</v>
          </cell>
          <cell r="P72">
            <v>24</v>
          </cell>
          <cell r="Q72">
            <v>32</v>
          </cell>
          <cell r="R72">
            <v>42181</v>
          </cell>
          <cell r="S72">
            <v>32</v>
          </cell>
          <cell r="U72">
            <v>43159</v>
          </cell>
          <cell r="V72" t="str">
            <v>Jens Faber</v>
          </cell>
          <cell r="W72" t="str">
            <v>siehe 5.0 &gt;</v>
          </cell>
          <cell r="X72" t="str">
            <v/>
          </cell>
          <cell r="Z72" t="str">
            <v/>
          </cell>
          <cell r="AA72" t="str">
            <v>i. O.</v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H72" t="str">
            <v/>
          </cell>
          <cell r="AJ72">
            <v>33991</v>
          </cell>
          <cell r="AN72" t="str">
            <v/>
          </cell>
          <cell r="AP72">
            <v>37042</v>
          </cell>
          <cell r="AQ72" t="str">
            <v>nein</v>
          </cell>
          <cell r="AS72" t="str">
            <v>Verwaltung</v>
          </cell>
          <cell r="AU72" t="str">
            <v/>
          </cell>
          <cell r="AV72" t="str">
            <v/>
          </cell>
          <cell r="AW72" t="str">
            <v/>
          </cell>
          <cell r="AZ72" t="str">
            <v/>
          </cell>
          <cell r="BA72" t="str">
            <v>ja</v>
          </cell>
          <cell r="BG72">
            <v>23</v>
          </cell>
          <cell r="BH72">
            <v>11</v>
          </cell>
          <cell r="BI72">
            <v>0</v>
          </cell>
          <cell r="BJ72">
            <v>0</v>
          </cell>
          <cell r="BK72">
            <v>0</v>
          </cell>
          <cell r="BL72" t="str">
            <v>--</v>
          </cell>
          <cell r="BM72">
            <v>1</v>
          </cell>
          <cell r="BN72">
            <v>0.63888888888888884</v>
          </cell>
          <cell r="BO72">
            <v>1</v>
          </cell>
          <cell r="BP72">
            <v>42181</v>
          </cell>
          <cell r="BQ72">
            <v>1</v>
          </cell>
          <cell r="BV72" t="str">
            <v>Jens Faber</v>
          </cell>
          <cell r="BX72" t="str">
            <v/>
          </cell>
          <cell r="BY72" t="str">
            <v/>
          </cell>
          <cell r="CF72">
            <v>14</v>
          </cell>
          <cell r="CG72">
            <v>6</v>
          </cell>
          <cell r="CH72">
            <v>0</v>
          </cell>
          <cell r="CI72">
            <v>0</v>
          </cell>
          <cell r="CJ72">
            <v>0</v>
          </cell>
          <cell r="CK72" t="str">
            <v/>
          </cell>
          <cell r="CL72" t="str">
            <v/>
          </cell>
          <cell r="CM72" t="str">
            <v/>
          </cell>
          <cell r="CN72" t="str">
            <v/>
          </cell>
          <cell r="CP72" t="str">
            <v>Jens Faber</v>
          </cell>
          <cell r="CQ72">
            <v>33991</v>
          </cell>
          <cell r="CR72" t="str">
            <v/>
          </cell>
          <cell r="CS72" t="str">
            <v/>
          </cell>
          <cell r="CT72" t="str">
            <v/>
          </cell>
          <cell r="CU72">
            <v>32</v>
          </cell>
          <cell r="CV72">
            <v>32</v>
          </cell>
          <cell r="CW72">
            <v>8</v>
          </cell>
          <cell r="CY72">
            <v>23</v>
          </cell>
          <cell r="CZ72">
            <v>11</v>
          </cell>
          <cell r="DA72">
            <v>0</v>
          </cell>
          <cell r="DB72">
            <v>0</v>
          </cell>
          <cell r="DC72">
            <v>0</v>
          </cell>
          <cell r="DD72">
            <v>42181</v>
          </cell>
          <cell r="DE72">
            <v>43159</v>
          </cell>
          <cell r="DF72">
            <v>32</v>
          </cell>
          <cell r="DG72">
            <v>32</v>
          </cell>
          <cell r="DH72">
            <v>0</v>
          </cell>
          <cell r="DI72" t="str">
            <v/>
          </cell>
          <cell r="DJ72">
            <v>1</v>
          </cell>
          <cell r="DK72" t="str">
            <v/>
          </cell>
          <cell r="DL72" t="str">
            <v/>
          </cell>
          <cell r="DN72" t="str">
            <v/>
          </cell>
          <cell r="DO72" t="str">
            <v/>
          </cell>
          <cell r="DP72" t="str">
            <v/>
          </cell>
          <cell r="DQ72" t="str">
            <v/>
          </cell>
          <cell r="DR72" t="str">
            <v/>
          </cell>
          <cell r="DS72" t="str">
            <v/>
          </cell>
          <cell r="DT72" t="str">
            <v/>
          </cell>
          <cell r="DV72" t="str">
            <v/>
          </cell>
          <cell r="DW72" t="str">
            <v/>
          </cell>
          <cell r="DY72" t="str">
            <v/>
          </cell>
          <cell r="DZ72" t="str">
            <v>d</v>
          </cell>
        </row>
        <row r="73">
          <cell r="A73" t="str">
            <v>5678-334</v>
          </cell>
          <cell r="B73" t="str">
            <v>Verwaltung</v>
          </cell>
          <cell r="C73" t="str">
            <v>GB 3 - Gebäudemanagement</v>
          </cell>
          <cell r="E73" t="str">
            <v>Abt. 32. 12, DGUV V.3 Prüfungen</v>
          </cell>
          <cell r="F73" t="str">
            <v>Herrn</v>
          </cell>
          <cell r="G73" t="str">
            <v>Jens Faber</v>
          </cell>
          <cell r="H73">
            <v>4747</v>
          </cell>
          <cell r="I73">
            <v>0</v>
          </cell>
          <cell r="K73">
            <v>33573</v>
          </cell>
          <cell r="L73" t="str">
            <v>10:00</v>
          </cell>
          <cell r="O73" t="str">
            <v>E-Werkstatt Spielmannstr. 11a</v>
          </cell>
          <cell r="P73">
            <v>12</v>
          </cell>
          <cell r="Q73">
            <v>16</v>
          </cell>
          <cell r="R73">
            <v>42181</v>
          </cell>
          <cell r="S73">
            <v>16</v>
          </cell>
          <cell r="U73">
            <v>42674</v>
          </cell>
          <cell r="V73" t="str">
            <v>Jens Faber</v>
          </cell>
          <cell r="W73" t="str">
            <v>siehe 5.0 &gt;</v>
          </cell>
          <cell r="X73" t="str">
            <v/>
          </cell>
          <cell r="Z73" t="str">
            <v/>
          </cell>
          <cell r="AA73" t="str">
            <v>i. O.</v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H73" t="str">
            <v/>
          </cell>
          <cell r="AJ73">
            <v>33991</v>
          </cell>
          <cell r="AN73" t="str">
            <v/>
          </cell>
          <cell r="AP73">
            <v>37042</v>
          </cell>
          <cell r="AQ73" t="str">
            <v/>
          </cell>
          <cell r="AS73" t="str">
            <v>Verwaltung</v>
          </cell>
          <cell r="AU73" t="str">
            <v/>
          </cell>
          <cell r="AV73" t="str">
            <v/>
          </cell>
          <cell r="AW73" t="str">
            <v/>
          </cell>
          <cell r="AZ73" t="str">
            <v/>
          </cell>
          <cell r="BA73" t="str">
            <v>ja</v>
          </cell>
          <cell r="BC73">
            <v>38006</v>
          </cell>
          <cell r="BD73" t="str">
            <v>fortl. Prüfung</v>
          </cell>
          <cell r="BG73">
            <v>68</v>
          </cell>
          <cell r="BH73">
            <v>1</v>
          </cell>
          <cell r="BI73">
            <v>0</v>
          </cell>
          <cell r="BJ73">
            <v>0</v>
          </cell>
          <cell r="BK73">
            <v>0</v>
          </cell>
          <cell r="BL73" t="str">
            <v>--</v>
          </cell>
          <cell r="BM73">
            <v>1</v>
          </cell>
          <cell r="BN73">
            <v>1.8888888888888888</v>
          </cell>
          <cell r="BO73">
            <v>2</v>
          </cell>
          <cell r="BP73">
            <v>42181</v>
          </cell>
          <cell r="BQ73">
            <v>2</v>
          </cell>
          <cell r="BV73" t="str">
            <v>Jens Faber</v>
          </cell>
          <cell r="BX73" t="str">
            <v/>
          </cell>
          <cell r="BY73" t="str">
            <v/>
          </cell>
          <cell r="CF73">
            <v>40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 t="str">
            <v/>
          </cell>
          <cell r="CL73" t="str">
            <v/>
          </cell>
          <cell r="CM73" t="str">
            <v/>
          </cell>
          <cell r="CN73" t="str">
            <v/>
          </cell>
          <cell r="CP73" t="str">
            <v>Jens Faber</v>
          </cell>
          <cell r="CQ73">
            <v>33991</v>
          </cell>
          <cell r="CR73">
            <v>4</v>
          </cell>
          <cell r="CS73">
            <v>12</v>
          </cell>
          <cell r="CT73">
            <v>16</v>
          </cell>
          <cell r="CU73" t="str">
            <v/>
          </cell>
          <cell r="CV73" t="str">
            <v/>
          </cell>
          <cell r="CW73" t="str">
            <v/>
          </cell>
          <cell r="CY73">
            <v>68</v>
          </cell>
          <cell r="CZ73">
            <v>1</v>
          </cell>
          <cell r="DA73">
            <v>0</v>
          </cell>
          <cell r="DB73">
            <v>0</v>
          </cell>
          <cell r="DC73">
            <v>0</v>
          </cell>
          <cell r="DD73">
            <v>42181</v>
          </cell>
          <cell r="DE73">
            <v>42674</v>
          </cell>
          <cell r="DF73">
            <v>16</v>
          </cell>
          <cell r="DG73">
            <v>16</v>
          </cell>
          <cell r="DH73">
            <v>0</v>
          </cell>
          <cell r="DI73" t="str">
            <v/>
          </cell>
          <cell r="DJ73">
            <v>1</v>
          </cell>
          <cell r="DK73" t="str">
            <v/>
          </cell>
          <cell r="DL73" t="str">
            <v/>
          </cell>
          <cell r="DN73" t="str">
            <v/>
          </cell>
          <cell r="DO73" t="str">
            <v/>
          </cell>
          <cell r="DP73" t="str">
            <v/>
          </cell>
          <cell r="DQ73" t="str">
            <v/>
          </cell>
          <cell r="DR73" t="str">
            <v/>
          </cell>
          <cell r="DS73">
            <v>68</v>
          </cell>
          <cell r="DT73">
            <v>68</v>
          </cell>
          <cell r="DV73" t="str">
            <v/>
          </cell>
          <cell r="DW73" t="str">
            <v/>
          </cell>
          <cell r="DY73" t="str">
            <v/>
          </cell>
          <cell r="DZ73" t="str">
            <v>d</v>
          </cell>
        </row>
        <row r="74">
          <cell r="A74" t="str">
            <v>5678-335</v>
          </cell>
          <cell r="B74" t="str">
            <v>Verwaltung</v>
          </cell>
          <cell r="C74" t="str">
            <v>GB 3 - Gebäudemanagement</v>
          </cell>
          <cell r="D74" t="str">
            <v>Abteilung</v>
          </cell>
          <cell r="E74" t="str">
            <v>32, Multimedia incl. Hörsäle</v>
          </cell>
          <cell r="F74" t="str">
            <v>Herrn</v>
          </cell>
          <cell r="G74" t="str">
            <v>Jens Faber</v>
          </cell>
          <cell r="H74">
            <v>4461</v>
          </cell>
          <cell r="I74">
            <v>1</v>
          </cell>
          <cell r="K74">
            <v>41591</v>
          </cell>
          <cell r="L74" t="str">
            <v>10:00</v>
          </cell>
          <cell r="O74" t="str">
            <v>Hörsäle</v>
          </cell>
          <cell r="P74">
            <v>12</v>
          </cell>
          <cell r="Q74">
            <v>16</v>
          </cell>
          <cell r="R74">
            <v>41579</v>
          </cell>
          <cell r="S74">
            <v>16</v>
          </cell>
          <cell r="U74">
            <v>42094</v>
          </cell>
          <cell r="V74" t="str">
            <v>Jens Faber</v>
          </cell>
          <cell r="W74" t="str">
            <v>siehe 5.0 &gt;</v>
          </cell>
          <cell r="X74" t="str">
            <v/>
          </cell>
          <cell r="Z74" t="str">
            <v/>
          </cell>
          <cell r="AA74" t="str">
            <v>i. O.</v>
          </cell>
          <cell r="AB74" t="str">
            <v/>
          </cell>
          <cell r="AC74" t="str">
            <v>Termin !</v>
          </cell>
          <cell r="AD74" t="str">
            <v/>
          </cell>
          <cell r="AE74" t="str">
            <v/>
          </cell>
          <cell r="AF74" t="str">
            <v/>
          </cell>
          <cell r="AH74" t="str">
            <v/>
          </cell>
          <cell r="AJ74">
            <v>36605</v>
          </cell>
          <cell r="AN74" t="str">
            <v/>
          </cell>
          <cell r="AP74" t="str">
            <v>Schreiben!</v>
          </cell>
          <cell r="AQ74" t="str">
            <v>PG. 0701</v>
          </cell>
          <cell r="AS74" t="str">
            <v>Hörsäle</v>
          </cell>
          <cell r="AU74" t="str">
            <v/>
          </cell>
          <cell r="AV74" t="str">
            <v/>
          </cell>
          <cell r="AW74" t="str">
            <v/>
          </cell>
          <cell r="AZ74" t="str">
            <v/>
          </cell>
          <cell r="BA74" t="str">
            <v>ja</v>
          </cell>
          <cell r="BC74" t="str">
            <v>31.01.2011; 11.01.2007; 20.11.2003</v>
          </cell>
          <cell r="BD74" t="str">
            <v>Kevin Hartmann</v>
          </cell>
          <cell r="BG74">
            <v>50</v>
          </cell>
          <cell r="BH74">
            <v>0</v>
          </cell>
          <cell r="BI74">
            <v>3</v>
          </cell>
          <cell r="BJ74">
            <v>0</v>
          </cell>
          <cell r="BK74">
            <v>6</v>
          </cell>
          <cell r="BL74" t="str">
            <v>--</v>
          </cell>
          <cell r="BM74">
            <v>1</v>
          </cell>
          <cell r="BN74">
            <v>1.3888888888888888</v>
          </cell>
          <cell r="BV74" t="str">
            <v>Jens Faber</v>
          </cell>
          <cell r="BX74" t="str">
            <v/>
          </cell>
          <cell r="BY74" t="str">
            <v/>
          </cell>
          <cell r="CF74">
            <v>88</v>
          </cell>
          <cell r="CG74">
            <v>0</v>
          </cell>
          <cell r="CH74">
            <v>3</v>
          </cell>
          <cell r="CI74">
            <v>0</v>
          </cell>
          <cell r="CJ74">
            <v>3.4090909090909092</v>
          </cell>
          <cell r="CK74" t="str">
            <v/>
          </cell>
          <cell r="CL74" t="str">
            <v/>
          </cell>
          <cell r="CM74" t="str">
            <v/>
          </cell>
          <cell r="CN74" t="str">
            <v/>
          </cell>
          <cell r="CP74" t="str">
            <v>Jens Faber</v>
          </cell>
          <cell r="CQ74">
            <v>36605</v>
          </cell>
          <cell r="CR74">
            <v>4</v>
          </cell>
          <cell r="CS74">
            <v>12</v>
          </cell>
          <cell r="CT74">
            <v>16</v>
          </cell>
          <cell r="CU74" t="str">
            <v/>
          </cell>
          <cell r="CV74" t="str">
            <v/>
          </cell>
          <cell r="CW74" t="str">
            <v/>
          </cell>
          <cell r="CY74">
            <v>50</v>
          </cell>
          <cell r="CZ74">
            <v>0</v>
          </cell>
          <cell r="DA74">
            <v>3</v>
          </cell>
          <cell r="DB74">
            <v>0</v>
          </cell>
          <cell r="DC74">
            <v>6</v>
          </cell>
          <cell r="DD74">
            <v>41579</v>
          </cell>
          <cell r="DE74">
            <v>42094</v>
          </cell>
          <cell r="DF74">
            <v>16</v>
          </cell>
          <cell r="DG74">
            <v>16</v>
          </cell>
          <cell r="DH74">
            <v>0</v>
          </cell>
          <cell r="DI74">
            <v>1</v>
          </cell>
          <cell r="DJ74">
            <v>1</v>
          </cell>
          <cell r="DK74" t="str">
            <v/>
          </cell>
          <cell r="DL74" t="str">
            <v/>
          </cell>
          <cell r="DN74" t="str">
            <v/>
          </cell>
          <cell r="DO74" t="str">
            <v/>
          </cell>
          <cell r="DP74" t="str">
            <v/>
          </cell>
          <cell r="DQ74" t="str">
            <v/>
          </cell>
          <cell r="DR74" t="str">
            <v/>
          </cell>
          <cell r="DS74" t="str">
            <v/>
          </cell>
          <cell r="DT74">
            <v>50</v>
          </cell>
          <cell r="DV74" t="str">
            <v/>
          </cell>
          <cell r="DW74" t="str">
            <v/>
          </cell>
          <cell r="DY74" t="str">
            <v/>
          </cell>
          <cell r="DZ74" t="str">
            <v>d</v>
          </cell>
        </row>
        <row r="75">
          <cell r="A75" t="str">
            <v>5678-336</v>
          </cell>
          <cell r="B75" t="str">
            <v>Verwaltung</v>
          </cell>
          <cell r="C75" t="str">
            <v>GB 3 - Gebäudemanagement</v>
          </cell>
          <cell r="D75" t="str">
            <v>Abteilung</v>
          </cell>
          <cell r="E75" t="str">
            <v>32, Schlosserei/Schweißerei/ Schließanlagen, Spielmannstr. 10</v>
          </cell>
          <cell r="F75" t="str">
            <v>Herrn</v>
          </cell>
          <cell r="G75" t="str">
            <v>Jens Faber</v>
          </cell>
          <cell r="H75" t="str">
            <v>4462 / 4443</v>
          </cell>
          <cell r="I75">
            <v>0</v>
          </cell>
          <cell r="K75">
            <v>33573</v>
          </cell>
          <cell r="L75" t="str">
            <v>10:00</v>
          </cell>
          <cell r="O75" t="str">
            <v>Werkstatt</v>
          </cell>
          <cell r="P75">
            <v>12</v>
          </cell>
          <cell r="Q75">
            <v>16</v>
          </cell>
          <cell r="R75">
            <v>41766</v>
          </cell>
          <cell r="S75">
            <v>16</v>
          </cell>
          <cell r="U75">
            <v>42277</v>
          </cell>
          <cell r="V75" t="str">
            <v>Jens Faber</v>
          </cell>
          <cell r="W75" t="str">
            <v>siehe 5.0 &gt;</v>
          </cell>
          <cell r="X75" t="str">
            <v/>
          </cell>
          <cell r="Z75" t="str">
            <v/>
          </cell>
          <cell r="AA75" t="str">
            <v>i. O.</v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H75" t="str">
            <v/>
          </cell>
          <cell r="AJ75">
            <v>36294</v>
          </cell>
          <cell r="AN75" t="str">
            <v/>
          </cell>
          <cell r="AP75" t="str">
            <v/>
          </cell>
          <cell r="AQ75" t="str">
            <v/>
          </cell>
          <cell r="AS75" t="str">
            <v>Verwaltung</v>
          </cell>
          <cell r="AU75" t="str">
            <v/>
          </cell>
          <cell r="AV75" t="str">
            <v/>
          </cell>
          <cell r="AW75" t="str">
            <v/>
          </cell>
          <cell r="AY75" t="str">
            <v>s</v>
          </cell>
          <cell r="AZ75">
            <v>41772.307692307695</v>
          </cell>
          <cell r="BA75" t="str">
            <v>ja</v>
          </cell>
          <cell r="BC75" t="str">
            <v>19.08.04; 28.04.03; 25.04.2003</v>
          </cell>
          <cell r="BG75">
            <v>30</v>
          </cell>
          <cell r="BH75">
            <v>4</v>
          </cell>
          <cell r="BI75">
            <v>1</v>
          </cell>
          <cell r="BJ75">
            <v>0</v>
          </cell>
          <cell r="BK75">
            <v>3.3333333333333335</v>
          </cell>
          <cell r="BL75" t="str">
            <v>--</v>
          </cell>
          <cell r="BM75">
            <v>1</v>
          </cell>
          <cell r="BN75">
            <v>0.83333333333333337</v>
          </cell>
          <cell r="BV75" t="str">
            <v>Jens Faber</v>
          </cell>
          <cell r="BX75" t="str">
            <v/>
          </cell>
          <cell r="BY75" t="str">
            <v/>
          </cell>
          <cell r="CF75">
            <v>13</v>
          </cell>
          <cell r="CG75">
            <v>3</v>
          </cell>
          <cell r="CH75">
            <v>0</v>
          </cell>
          <cell r="CI75">
            <v>0</v>
          </cell>
          <cell r="CJ75">
            <v>0</v>
          </cell>
          <cell r="CK75" t="str">
            <v/>
          </cell>
          <cell r="CL75" t="str">
            <v/>
          </cell>
          <cell r="CM75" t="str">
            <v/>
          </cell>
          <cell r="CN75" t="str">
            <v/>
          </cell>
          <cell r="CP75" t="str">
            <v>Jens Faber</v>
          </cell>
          <cell r="CQ75" t="str">
            <v>Schreiben?</v>
          </cell>
          <cell r="CR75">
            <v>4</v>
          </cell>
          <cell r="CS75">
            <v>12</v>
          </cell>
          <cell r="CT75">
            <v>16</v>
          </cell>
          <cell r="CU75" t="str">
            <v/>
          </cell>
          <cell r="CV75" t="str">
            <v/>
          </cell>
          <cell r="CW75" t="str">
            <v/>
          </cell>
          <cell r="CY75">
            <v>30</v>
          </cell>
          <cell r="CZ75">
            <v>4</v>
          </cell>
          <cell r="DA75">
            <v>1</v>
          </cell>
          <cell r="DB75">
            <v>0</v>
          </cell>
          <cell r="DC75">
            <v>3.3333333333333335</v>
          </cell>
          <cell r="DD75">
            <v>41766</v>
          </cell>
          <cell r="DE75">
            <v>42277</v>
          </cell>
          <cell r="DF75">
            <v>16</v>
          </cell>
          <cell r="DG75">
            <v>16</v>
          </cell>
          <cell r="DH75">
            <v>0</v>
          </cell>
          <cell r="DI75">
            <v>1</v>
          </cell>
          <cell r="DJ75">
            <v>1</v>
          </cell>
          <cell r="DK75" t="str">
            <v/>
          </cell>
          <cell r="DL75" t="str">
            <v/>
          </cell>
          <cell r="DN75" t="str">
            <v/>
          </cell>
          <cell r="DO75" t="str">
            <v/>
          </cell>
          <cell r="DP75" t="str">
            <v/>
          </cell>
          <cell r="DQ75" t="str">
            <v/>
          </cell>
          <cell r="DR75" t="str">
            <v/>
          </cell>
          <cell r="DS75" t="str">
            <v/>
          </cell>
          <cell r="DT75">
            <v>30</v>
          </cell>
          <cell r="DV75" t="str">
            <v/>
          </cell>
          <cell r="DW75" t="str">
            <v/>
          </cell>
          <cell r="DY75" t="str">
            <v/>
          </cell>
          <cell r="DZ75" t="str">
            <v>d</v>
          </cell>
        </row>
        <row r="76">
          <cell r="A76" t="str">
            <v>5678-337</v>
          </cell>
          <cell r="B76" t="str">
            <v>Verwaltung</v>
          </cell>
          <cell r="C76" t="str">
            <v>GB 3 - Gebäudemanagement</v>
          </cell>
          <cell r="D76" t="str">
            <v>Abteilung</v>
          </cell>
          <cell r="E76" t="str">
            <v>33,  Versorgungstechnik, Büro Richter, Neubauer, Mank</v>
          </cell>
          <cell r="F76" t="str">
            <v>Herrn</v>
          </cell>
          <cell r="G76" t="str">
            <v>Jens Faber</v>
          </cell>
          <cell r="H76">
            <v>4434</v>
          </cell>
          <cell r="I76">
            <v>1</v>
          </cell>
          <cell r="K76">
            <v>33547</v>
          </cell>
          <cell r="L76" t="str">
            <v>10:00</v>
          </cell>
          <cell r="O76" t="str">
            <v>Büro</v>
          </cell>
          <cell r="P76">
            <v>24</v>
          </cell>
          <cell r="Q76">
            <v>32</v>
          </cell>
          <cell r="R76">
            <v>42181</v>
          </cell>
          <cell r="S76">
            <v>32</v>
          </cell>
          <cell r="U76">
            <v>43159</v>
          </cell>
          <cell r="V76" t="str">
            <v>Jens Faber</v>
          </cell>
          <cell r="W76" t="str">
            <v>siehe 5.0 &gt;</v>
          </cell>
          <cell r="X76" t="str">
            <v/>
          </cell>
          <cell r="Z76" t="str">
            <v/>
          </cell>
          <cell r="AA76" t="str">
            <v>i. O.</v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H76" t="str">
            <v/>
          </cell>
          <cell r="AJ76">
            <v>33991</v>
          </cell>
          <cell r="AN76" t="str">
            <v/>
          </cell>
          <cell r="AP76">
            <v>37042</v>
          </cell>
          <cell r="AQ76" t="str">
            <v>nein</v>
          </cell>
          <cell r="AS76" t="str">
            <v>Verwaltung</v>
          </cell>
          <cell r="AU76" t="str">
            <v/>
          </cell>
          <cell r="AV76" t="str">
            <v/>
          </cell>
          <cell r="AW76" t="str">
            <v/>
          </cell>
          <cell r="AZ76" t="str">
            <v/>
          </cell>
          <cell r="BA76" t="str">
            <v>ja</v>
          </cell>
          <cell r="BG76">
            <v>23</v>
          </cell>
          <cell r="BH76">
            <v>11</v>
          </cell>
          <cell r="BI76">
            <v>0</v>
          </cell>
          <cell r="BJ76">
            <v>0</v>
          </cell>
          <cell r="BK76">
            <v>0</v>
          </cell>
          <cell r="BL76" t="str">
            <v>--</v>
          </cell>
          <cell r="BM76">
            <v>1</v>
          </cell>
          <cell r="BN76">
            <v>0.63888888888888884</v>
          </cell>
          <cell r="BO76">
            <v>1</v>
          </cell>
          <cell r="BP76">
            <v>42181</v>
          </cell>
          <cell r="BQ76">
            <v>1</v>
          </cell>
          <cell r="BV76" t="str">
            <v>Jens Faber</v>
          </cell>
          <cell r="BX76" t="str">
            <v/>
          </cell>
          <cell r="BY76" t="str">
            <v/>
          </cell>
          <cell r="CF76">
            <v>14</v>
          </cell>
          <cell r="CG76">
            <v>6</v>
          </cell>
          <cell r="CH76">
            <v>0</v>
          </cell>
          <cell r="CI76">
            <v>0</v>
          </cell>
          <cell r="CJ76">
            <v>0</v>
          </cell>
          <cell r="CK76" t="str">
            <v/>
          </cell>
          <cell r="CL76" t="str">
            <v/>
          </cell>
          <cell r="CM76" t="str">
            <v/>
          </cell>
          <cell r="CN76" t="str">
            <v/>
          </cell>
          <cell r="CP76" t="str">
            <v>Jens Faber</v>
          </cell>
          <cell r="CQ76">
            <v>33991</v>
          </cell>
          <cell r="CR76" t="str">
            <v/>
          </cell>
          <cell r="CS76" t="str">
            <v/>
          </cell>
          <cell r="CT76" t="str">
            <v/>
          </cell>
          <cell r="CU76">
            <v>32</v>
          </cell>
          <cell r="CV76">
            <v>32</v>
          </cell>
          <cell r="CW76">
            <v>8</v>
          </cell>
          <cell r="CY76">
            <v>23</v>
          </cell>
          <cell r="CZ76">
            <v>11</v>
          </cell>
          <cell r="DA76">
            <v>0</v>
          </cell>
          <cell r="DB76">
            <v>0</v>
          </cell>
          <cell r="DC76">
            <v>0</v>
          </cell>
          <cell r="DD76">
            <v>42181</v>
          </cell>
          <cell r="DE76">
            <v>43159</v>
          </cell>
          <cell r="DF76">
            <v>32</v>
          </cell>
          <cell r="DG76">
            <v>32</v>
          </cell>
          <cell r="DH76">
            <v>0</v>
          </cell>
          <cell r="DI76" t="str">
            <v/>
          </cell>
          <cell r="DJ76">
            <v>1</v>
          </cell>
          <cell r="DK76" t="str">
            <v/>
          </cell>
          <cell r="DL76" t="str">
            <v/>
          </cell>
          <cell r="DN76" t="str">
            <v/>
          </cell>
          <cell r="DO76" t="str">
            <v/>
          </cell>
          <cell r="DP76" t="str">
            <v/>
          </cell>
          <cell r="DQ76" t="str">
            <v/>
          </cell>
          <cell r="DR76" t="str">
            <v/>
          </cell>
          <cell r="DS76" t="str">
            <v/>
          </cell>
          <cell r="DT76" t="str">
            <v/>
          </cell>
          <cell r="DV76" t="str">
            <v/>
          </cell>
          <cell r="DW76" t="str">
            <v/>
          </cell>
          <cell r="DY76" t="str">
            <v/>
          </cell>
          <cell r="DZ76" t="str">
            <v>d</v>
          </cell>
        </row>
        <row r="77">
          <cell r="A77" t="str">
            <v>5678-338</v>
          </cell>
          <cell r="B77" t="str">
            <v>Verwaltung</v>
          </cell>
          <cell r="C77" t="str">
            <v>GB 3 - Gebäudemanagement</v>
          </cell>
          <cell r="D77" t="str">
            <v>Abteilung</v>
          </cell>
          <cell r="E77" t="str">
            <v>33.11, Heizung-Lüftung Werkstatt, Pockelstr. 11</v>
          </cell>
          <cell r="F77" t="str">
            <v>Herrn</v>
          </cell>
          <cell r="G77" t="str">
            <v>Jens Faber</v>
          </cell>
          <cell r="H77">
            <v>4465</v>
          </cell>
          <cell r="I77">
            <v>0</v>
          </cell>
          <cell r="K77">
            <v>33573</v>
          </cell>
          <cell r="L77" t="str">
            <v>10:00</v>
          </cell>
          <cell r="O77" t="str">
            <v>Werkstatt Pockelstr. 11</v>
          </cell>
          <cell r="P77">
            <v>12</v>
          </cell>
          <cell r="Q77">
            <v>16</v>
          </cell>
          <cell r="R77">
            <v>42278</v>
          </cell>
          <cell r="S77">
            <v>16</v>
          </cell>
          <cell r="U77">
            <v>42794</v>
          </cell>
          <cell r="V77" t="str">
            <v>Jens Faber</v>
          </cell>
          <cell r="W77" t="str">
            <v>siehe 5.0 &gt;</v>
          </cell>
          <cell r="X77" t="str">
            <v/>
          </cell>
          <cell r="Z77" t="str">
            <v/>
          </cell>
          <cell r="AA77" t="str">
            <v>i. O.</v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H77" t="str">
            <v/>
          </cell>
          <cell r="AJ77">
            <v>37035</v>
          </cell>
          <cell r="AN77" t="str">
            <v/>
          </cell>
          <cell r="AP77" t="str">
            <v/>
          </cell>
          <cell r="AQ77" t="str">
            <v/>
          </cell>
          <cell r="AS77" t="str">
            <v>Verwaltung</v>
          </cell>
          <cell r="AU77" t="str">
            <v/>
          </cell>
          <cell r="AV77" t="str">
            <v/>
          </cell>
          <cell r="AW77" t="str">
            <v/>
          </cell>
          <cell r="AY77" t="str">
            <v>lP</v>
          </cell>
          <cell r="AZ77">
            <v>42283.076923076922</v>
          </cell>
          <cell r="BA77" t="str">
            <v>ja</v>
          </cell>
          <cell r="BC77" t="str">
            <v>03.05.2007; 13.12.05; 10.08.04; 01.04.2003</v>
          </cell>
          <cell r="BD77" t="str">
            <v>Enrico Fischer</v>
          </cell>
          <cell r="BG77">
            <v>43</v>
          </cell>
          <cell r="BH77">
            <v>1</v>
          </cell>
          <cell r="BI77">
            <v>1</v>
          </cell>
          <cell r="BJ77">
            <v>0</v>
          </cell>
          <cell r="BK77">
            <v>2.3255813953488373</v>
          </cell>
          <cell r="BL77" t="str">
            <v>--</v>
          </cell>
          <cell r="BM77">
            <v>1</v>
          </cell>
          <cell r="BN77">
            <v>1.1944444444444444</v>
          </cell>
          <cell r="BO77">
            <v>1</v>
          </cell>
          <cell r="BP77">
            <v>42264</v>
          </cell>
          <cell r="BQ77">
            <v>1</v>
          </cell>
          <cell r="BV77" t="str">
            <v>Jens Faber</v>
          </cell>
          <cell r="BX77" t="str">
            <v/>
          </cell>
          <cell r="BY77" t="str">
            <v/>
          </cell>
          <cell r="CF77">
            <v>35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 t="str">
            <v/>
          </cell>
          <cell r="CL77" t="str">
            <v/>
          </cell>
          <cell r="CM77" t="str">
            <v/>
          </cell>
          <cell r="CN77" t="str">
            <v/>
          </cell>
          <cell r="CP77" t="str">
            <v>Jens Faber</v>
          </cell>
          <cell r="CQ77" t="str">
            <v>Schreiben?</v>
          </cell>
          <cell r="CR77">
            <v>4</v>
          </cell>
          <cell r="CS77">
            <v>12</v>
          </cell>
          <cell r="CT77">
            <v>16</v>
          </cell>
          <cell r="CU77" t="str">
            <v/>
          </cell>
          <cell r="CV77" t="str">
            <v/>
          </cell>
          <cell r="CW77" t="str">
            <v/>
          </cell>
          <cell r="CY77">
            <v>43</v>
          </cell>
          <cell r="CZ77">
            <v>1</v>
          </cell>
          <cell r="DA77">
            <v>1</v>
          </cell>
          <cell r="DB77">
            <v>0</v>
          </cell>
          <cell r="DC77">
            <v>2.3255813953488373</v>
          </cell>
          <cell r="DD77">
            <v>42278</v>
          </cell>
          <cell r="DE77">
            <v>42794</v>
          </cell>
          <cell r="DF77">
            <v>16</v>
          </cell>
          <cell r="DG77">
            <v>16</v>
          </cell>
          <cell r="DH77">
            <v>0</v>
          </cell>
          <cell r="DI77" t="str">
            <v/>
          </cell>
          <cell r="DJ77">
            <v>1</v>
          </cell>
          <cell r="DK77" t="str">
            <v/>
          </cell>
          <cell r="DL77" t="str">
            <v/>
          </cell>
          <cell r="DN77" t="str">
            <v/>
          </cell>
          <cell r="DO77" t="str">
            <v/>
          </cell>
          <cell r="DP77" t="str">
            <v/>
          </cell>
          <cell r="DQ77" t="str">
            <v/>
          </cell>
          <cell r="DR77" t="str">
            <v/>
          </cell>
          <cell r="DS77" t="str">
            <v/>
          </cell>
          <cell r="DT77" t="str">
            <v/>
          </cell>
          <cell r="DV77" t="str">
            <v/>
          </cell>
          <cell r="DW77" t="str">
            <v/>
          </cell>
          <cell r="DY77" t="str">
            <v/>
          </cell>
          <cell r="DZ77" t="str">
            <v>d</v>
          </cell>
        </row>
        <row r="78">
          <cell r="A78" t="str">
            <v>5678-340</v>
          </cell>
          <cell r="B78" t="str">
            <v>Verwaltung</v>
          </cell>
          <cell r="C78" t="str">
            <v>GB 3 - Gebäudemanagement</v>
          </cell>
          <cell r="D78" t="str">
            <v>Abteilung</v>
          </cell>
          <cell r="E78" t="str">
            <v>33.21, Sanitär Werkstatt, Pockelstr. 11</v>
          </cell>
          <cell r="F78" t="str">
            <v>Herrn</v>
          </cell>
          <cell r="G78" t="str">
            <v>Jens Faber</v>
          </cell>
          <cell r="H78">
            <v>4463</v>
          </cell>
          <cell r="I78">
            <v>0</v>
          </cell>
          <cell r="K78">
            <v>33573</v>
          </cell>
          <cell r="L78" t="str">
            <v>10:00</v>
          </cell>
          <cell r="O78" t="str">
            <v>Sanitär-Werkstatt + Sozialraum</v>
          </cell>
          <cell r="P78">
            <v>12</v>
          </cell>
          <cell r="Q78">
            <v>16</v>
          </cell>
          <cell r="R78">
            <v>41766</v>
          </cell>
          <cell r="S78">
            <v>16</v>
          </cell>
          <cell r="U78">
            <v>42277</v>
          </cell>
          <cell r="V78" t="str">
            <v>Jens Faber</v>
          </cell>
          <cell r="W78" t="str">
            <v>siehe 5.0 &gt;</v>
          </cell>
          <cell r="X78" t="str">
            <v/>
          </cell>
          <cell r="Z78" t="str">
            <v/>
          </cell>
          <cell r="AA78" t="str">
            <v>i. O.</v>
          </cell>
          <cell r="AB78" t="str">
            <v/>
          </cell>
          <cell r="AC78" t="str">
            <v>Termin !</v>
          </cell>
          <cell r="AD78" t="str">
            <v/>
          </cell>
          <cell r="AE78" t="str">
            <v/>
          </cell>
          <cell r="AF78" t="str">
            <v/>
          </cell>
          <cell r="AH78" t="str">
            <v/>
          </cell>
          <cell r="AJ78">
            <v>37035</v>
          </cell>
          <cell r="AN78" t="str">
            <v/>
          </cell>
          <cell r="AP78" t="str">
            <v/>
          </cell>
          <cell r="AQ78" t="str">
            <v/>
          </cell>
          <cell r="AS78" t="str">
            <v>Verwaltung</v>
          </cell>
          <cell r="AU78" t="str">
            <v/>
          </cell>
          <cell r="AV78" t="str">
            <v/>
          </cell>
          <cell r="AW78" t="str">
            <v/>
          </cell>
          <cell r="AZ78" t="str">
            <v/>
          </cell>
          <cell r="BA78" t="str">
            <v>ja</v>
          </cell>
          <cell r="BC78" t="str">
            <v>07.07.2009; 03.05.2007; 13.12.05; 10.08.04; 01.04.2003</v>
          </cell>
          <cell r="BD78" t="str">
            <v>Enrico Fischer</v>
          </cell>
          <cell r="BG78">
            <v>22</v>
          </cell>
          <cell r="BH78">
            <v>5</v>
          </cell>
          <cell r="BI78">
            <v>1</v>
          </cell>
          <cell r="BJ78">
            <v>0</v>
          </cell>
          <cell r="BK78">
            <v>4.5454545454545459</v>
          </cell>
          <cell r="BL78" t="str">
            <v>--</v>
          </cell>
          <cell r="BM78">
            <v>1</v>
          </cell>
          <cell r="BN78">
            <v>0.61111111111111116</v>
          </cell>
          <cell r="BV78" t="str">
            <v>Jens Faber</v>
          </cell>
          <cell r="BX78" t="str">
            <v/>
          </cell>
          <cell r="BY78" t="str">
            <v/>
          </cell>
          <cell r="CF78">
            <v>28</v>
          </cell>
          <cell r="CG78">
            <v>11</v>
          </cell>
          <cell r="CH78">
            <v>0</v>
          </cell>
          <cell r="CI78">
            <v>0</v>
          </cell>
          <cell r="CJ78">
            <v>0</v>
          </cell>
          <cell r="CK78" t="str">
            <v/>
          </cell>
          <cell r="CL78" t="str">
            <v/>
          </cell>
          <cell r="CM78" t="str">
            <v/>
          </cell>
          <cell r="CN78" t="str">
            <v/>
          </cell>
          <cell r="CP78" t="str">
            <v>Jens Faber</v>
          </cell>
          <cell r="CQ78">
            <v>37035</v>
          </cell>
          <cell r="CR78">
            <v>4</v>
          </cell>
          <cell r="CS78">
            <v>12</v>
          </cell>
          <cell r="CT78">
            <v>16</v>
          </cell>
          <cell r="CU78" t="str">
            <v/>
          </cell>
          <cell r="CV78" t="str">
            <v/>
          </cell>
          <cell r="CW78" t="str">
            <v/>
          </cell>
          <cell r="CY78">
            <v>22</v>
          </cell>
          <cell r="CZ78">
            <v>5</v>
          </cell>
          <cell r="DA78">
            <v>1</v>
          </cell>
          <cell r="DB78">
            <v>0</v>
          </cell>
          <cell r="DC78">
            <v>4.5454545454545459</v>
          </cell>
          <cell r="DD78">
            <v>41766</v>
          </cell>
          <cell r="DE78">
            <v>42277</v>
          </cell>
          <cell r="DF78">
            <v>16</v>
          </cell>
          <cell r="DG78">
            <v>16</v>
          </cell>
          <cell r="DH78">
            <v>0</v>
          </cell>
          <cell r="DI78">
            <v>1</v>
          </cell>
          <cell r="DJ78">
            <v>1</v>
          </cell>
          <cell r="DK78" t="str">
            <v/>
          </cell>
          <cell r="DL78" t="str">
            <v/>
          </cell>
          <cell r="DN78" t="str">
            <v/>
          </cell>
          <cell r="DO78" t="str">
            <v/>
          </cell>
          <cell r="DP78" t="str">
            <v/>
          </cell>
          <cell r="DQ78" t="str">
            <v/>
          </cell>
          <cell r="DR78" t="str">
            <v/>
          </cell>
          <cell r="DS78" t="str">
            <v/>
          </cell>
          <cell r="DT78">
            <v>22</v>
          </cell>
          <cell r="DV78" t="str">
            <v/>
          </cell>
          <cell r="DW78" t="str">
            <v/>
          </cell>
          <cell r="DY78" t="str">
            <v/>
          </cell>
          <cell r="DZ78" t="str">
            <v>d</v>
          </cell>
        </row>
        <row r="79">
          <cell r="A79" t="str">
            <v>5678-340a</v>
          </cell>
          <cell r="B79" t="str">
            <v>Verwaltung</v>
          </cell>
          <cell r="C79" t="str">
            <v>GB 3 - Gebäudemanagement</v>
          </cell>
          <cell r="D79" t="str">
            <v>Abteilung</v>
          </cell>
          <cell r="E79" t="str">
            <v>33. Sozialraum, Pockelstr. 11</v>
          </cell>
          <cell r="F79" t="str">
            <v>Herrn</v>
          </cell>
          <cell r="G79" t="str">
            <v>Jens Faber</v>
          </cell>
          <cell r="H79" t="str">
            <v>4463, 4465</v>
          </cell>
          <cell r="I79">
            <v>0</v>
          </cell>
          <cell r="K79">
            <v>33573</v>
          </cell>
          <cell r="L79" t="str">
            <v>10:00</v>
          </cell>
          <cell r="O79" t="str">
            <v xml:space="preserve">Sozialraum, Küche </v>
          </cell>
          <cell r="P79">
            <v>12</v>
          </cell>
          <cell r="Q79">
            <v>16</v>
          </cell>
          <cell r="R79">
            <v>41743</v>
          </cell>
          <cell r="S79">
            <v>16</v>
          </cell>
          <cell r="U79">
            <v>42247</v>
          </cell>
          <cell r="V79" t="str">
            <v>Jens Faber</v>
          </cell>
          <cell r="W79" t="str">
            <v>siehe 5.0 &gt;</v>
          </cell>
          <cell r="X79" t="str">
            <v/>
          </cell>
          <cell r="Z79" t="str">
            <v/>
          </cell>
          <cell r="AA79" t="str">
            <v>i. O.</v>
          </cell>
          <cell r="AB79" t="str">
            <v/>
          </cell>
          <cell r="AC79" t="str">
            <v>Termin !</v>
          </cell>
          <cell r="AD79" t="str">
            <v/>
          </cell>
          <cell r="AE79" t="str">
            <v/>
          </cell>
          <cell r="AF79" t="str">
            <v/>
          </cell>
          <cell r="AH79" t="str">
            <v/>
          </cell>
          <cell r="AJ79">
            <v>37035</v>
          </cell>
          <cell r="AN79" t="str">
            <v/>
          </cell>
          <cell r="AP79" t="str">
            <v/>
          </cell>
          <cell r="AQ79" t="str">
            <v/>
          </cell>
          <cell r="AS79" t="str">
            <v>Verwaltung</v>
          </cell>
          <cell r="AU79" t="str">
            <v/>
          </cell>
          <cell r="AV79" t="str">
            <v/>
          </cell>
          <cell r="AW79" t="str">
            <v/>
          </cell>
          <cell r="AZ79" t="str">
            <v/>
          </cell>
          <cell r="BA79" t="str">
            <v>ja</v>
          </cell>
          <cell r="BC79" t="str">
            <v>07.07.2009; 03.05.2007; 13.12.05; 10.08.04; 01.04.2003</v>
          </cell>
          <cell r="BD79" t="str">
            <v>Enrico Fischer</v>
          </cell>
          <cell r="BG79">
            <v>11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 t="str">
            <v>--</v>
          </cell>
          <cell r="BM79">
            <v>1</v>
          </cell>
          <cell r="BN79">
            <v>0.30555555555555558</v>
          </cell>
          <cell r="BV79" t="str">
            <v>Jens Faber</v>
          </cell>
          <cell r="BX79" t="str">
            <v/>
          </cell>
          <cell r="BY79" t="str">
            <v/>
          </cell>
          <cell r="CF79">
            <v>11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 t="str">
            <v/>
          </cell>
          <cell r="CL79" t="str">
            <v/>
          </cell>
          <cell r="CM79" t="str">
            <v/>
          </cell>
          <cell r="CN79" t="str">
            <v/>
          </cell>
          <cell r="CP79" t="str">
            <v>Jens Faber</v>
          </cell>
          <cell r="CQ79">
            <v>37035</v>
          </cell>
          <cell r="CR79">
            <v>4</v>
          </cell>
          <cell r="CS79">
            <v>12</v>
          </cell>
          <cell r="CT79">
            <v>16</v>
          </cell>
          <cell r="CU79" t="str">
            <v/>
          </cell>
          <cell r="CV79" t="str">
            <v/>
          </cell>
          <cell r="CW79" t="str">
            <v/>
          </cell>
          <cell r="CY79">
            <v>11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41743</v>
          </cell>
          <cell r="DE79">
            <v>42247</v>
          </cell>
          <cell r="DF79">
            <v>16</v>
          </cell>
          <cell r="DG79">
            <v>16</v>
          </cell>
          <cell r="DH79">
            <v>0</v>
          </cell>
          <cell r="DI79">
            <v>1</v>
          </cell>
          <cell r="DJ79">
            <v>1</v>
          </cell>
          <cell r="DK79" t="str">
            <v/>
          </cell>
          <cell r="DL79" t="str">
            <v/>
          </cell>
          <cell r="DN79" t="str">
            <v/>
          </cell>
          <cell r="DO79" t="str">
            <v/>
          </cell>
          <cell r="DP79" t="str">
            <v/>
          </cell>
          <cell r="DQ79" t="str">
            <v/>
          </cell>
          <cell r="DR79" t="str">
            <v/>
          </cell>
          <cell r="DS79" t="str">
            <v/>
          </cell>
          <cell r="DT79">
            <v>11</v>
          </cell>
          <cell r="DV79" t="str">
            <v/>
          </cell>
          <cell r="DW79" t="str">
            <v/>
          </cell>
          <cell r="DY79" t="str">
            <v/>
          </cell>
          <cell r="DZ79" t="str">
            <v>d</v>
          </cell>
        </row>
        <row r="80">
          <cell r="A80" t="str">
            <v>5678-341</v>
          </cell>
          <cell r="B80" t="str">
            <v>Verwaltung</v>
          </cell>
          <cell r="C80" t="str">
            <v>GB 3 - Gebäudemanagement</v>
          </cell>
          <cell r="D80" t="str">
            <v>Abteilung</v>
          </cell>
          <cell r="E80" t="str">
            <v>34, Kommunikationstechnik und Gebäudeautomation</v>
          </cell>
          <cell r="F80" t="str">
            <v>Herrn</v>
          </cell>
          <cell r="G80" t="str">
            <v>Jens Faber</v>
          </cell>
          <cell r="H80">
            <v>4453</v>
          </cell>
          <cell r="I80">
            <v>0</v>
          </cell>
          <cell r="K80">
            <v>33573</v>
          </cell>
          <cell r="L80" t="str">
            <v>10:00</v>
          </cell>
          <cell r="O80" t="str">
            <v xml:space="preserve">Büro </v>
          </cell>
          <cell r="P80">
            <v>24</v>
          </cell>
          <cell r="Q80">
            <v>32</v>
          </cell>
          <cell r="R80">
            <v>41876</v>
          </cell>
          <cell r="S80">
            <v>32</v>
          </cell>
          <cell r="U80">
            <v>42855</v>
          </cell>
          <cell r="V80" t="str">
            <v>Jens Faber</v>
          </cell>
          <cell r="W80" t="str">
            <v>siehe 5.0 &gt;</v>
          </cell>
          <cell r="X80" t="str">
            <v/>
          </cell>
          <cell r="Z80" t="str">
            <v/>
          </cell>
          <cell r="AA80" t="str">
            <v>i. O.</v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H80" t="str">
            <v/>
          </cell>
          <cell r="AJ80">
            <v>34172</v>
          </cell>
          <cell r="AN80" t="str">
            <v/>
          </cell>
          <cell r="AP80" t="str">
            <v/>
          </cell>
          <cell r="AQ80" t="str">
            <v/>
          </cell>
          <cell r="AS80" t="str">
            <v>Verwaltung</v>
          </cell>
          <cell r="AU80" t="str">
            <v/>
          </cell>
          <cell r="AV80" t="str">
            <v/>
          </cell>
          <cell r="AW80" t="str">
            <v/>
          </cell>
          <cell r="AZ80" t="str">
            <v/>
          </cell>
          <cell r="BA80" t="str">
            <v>ja</v>
          </cell>
          <cell r="BD80" t="str">
            <v>Dirk Deicke</v>
          </cell>
          <cell r="BG80">
            <v>77</v>
          </cell>
          <cell r="BH80">
            <v>5</v>
          </cell>
          <cell r="BI80">
            <v>0</v>
          </cell>
          <cell r="BJ80">
            <v>0</v>
          </cell>
          <cell r="BK80">
            <v>0</v>
          </cell>
          <cell r="BL80" t="str">
            <v>--</v>
          </cell>
          <cell r="BM80">
            <v>1</v>
          </cell>
          <cell r="BN80">
            <v>2.1388888888888888</v>
          </cell>
          <cell r="BV80" t="str">
            <v>Jens Faber</v>
          </cell>
          <cell r="BX80" t="str">
            <v/>
          </cell>
          <cell r="BY80" t="str">
            <v/>
          </cell>
          <cell r="CF80">
            <v>68</v>
          </cell>
          <cell r="CG80">
            <v>1</v>
          </cell>
          <cell r="CH80">
            <v>0</v>
          </cell>
          <cell r="CI80">
            <v>0</v>
          </cell>
          <cell r="CJ80">
            <v>0</v>
          </cell>
          <cell r="CK80" t="str">
            <v/>
          </cell>
          <cell r="CL80" t="str">
            <v/>
          </cell>
          <cell r="CM80" t="str">
            <v/>
          </cell>
          <cell r="CN80" t="str">
            <v/>
          </cell>
          <cell r="CP80" t="str">
            <v>Jens Faber</v>
          </cell>
          <cell r="CQ80">
            <v>34172</v>
          </cell>
          <cell r="CR80" t="str">
            <v/>
          </cell>
          <cell r="CS80" t="str">
            <v/>
          </cell>
          <cell r="CT80" t="str">
            <v/>
          </cell>
          <cell r="CU80">
            <v>32</v>
          </cell>
          <cell r="CV80">
            <v>32</v>
          </cell>
          <cell r="CW80">
            <v>8</v>
          </cell>
          <cell r="CY80">
            <v>77</v>
          </cell>
          <cell r="CZ80">
            <v>5</v>
          </cell>
          <cell r="DA80">
            <v>0</v>
          </cell>
          <cell r="DB80">
            <v>0</v>
          </cell>
          <cell r="DC80">
            <v>0</v>
          </cell>
          <cell r="DD80">
            <v>41876</v>
          </cell>
          <cell r="DE80">
            <v>42855</v>
          </cell>
          <cell r="DF80">
            <v>32</v>
          </cell>
          <cell r="DG80">
            <v>32</v>
          </cell>
          <cell r="DH80">
            <v>0</v>
          </cell>
          <cell r="DI80" t="str">
            <v/>
          </cell>
          <cell r="DJ80">
            <v>1</v>
          </cell>
          <cell r="DK80" t="str">
            <v/>
          </cell>
          <cell r="DL80" t="str">
            <v/>
          </cell>
          <cell r="DN80" t="str">
            <v/>
          </cell>
          <cell r="DO80" t="str">
            <v/>
          </cell>
          <cell r="DP80" t="str">
            <v/>
          </cell>
          <cell r="DQ80" t="str">
            <v/>
          </cell>
          <cell r="DR80" t="str">
            <v/>
          </cell>
          <cell r="DS80" t="str">
            <v/>
          </cell>
          <cell r="DT80" t="str">
            <v/>
          </cell>
          <cell r="DV80" t="str">
            <v/>
          </cell>
          <cell r="DW80" t="str">
            <v/>
          </cell>
          <cell r="DY80" t="str">
            <v/>
          </cell>
          <cell r="DZ80" t="str">
            <v>d</v>
          </cell>
        </row>
        <row r="81">
          <cell r="A81" t="str">
            <v>5678-342</v>
          </cell>
          <cell r="B81" t="str">
            <v>Verwaltung</v>
          </cell>
          <cell r="C81" t="str">
            <v>GB 3 - Gebäudemanagement</v>
          </cell>
          <cell r="D81" t="str">
            <v>Abteilung</v>
          </cell>
          <cell r="E81" t="str">
            <v>34, GLT-Leitwarte</v>
          </cell>
          <cell r="F81" t="str">
            <v>Herrn</v>
          </cell>
          <cell r="G81" t="str">
            <v>Jens Faber</v>
          </cell>
          <cell r="H81">
            <v>4445</v>
          </cell>
          <cell r="I81">
            <v>0</v>
          </cell>
          <cell r="K81">
            <v>33573</v>
          </cell>
          <cell r="L81" t="str">
            <v>10:00</v>
          </cell>
          <cell r="O81" t="str">
            <v>GLT-Leitwarte</v>
          </cell>
          <cell r="P81">
            <v>24</v>
          </cell>
          <cell r="Q81">
            <v>32</v>
          </cell>
          <cell r="R81">
            <v>41876</v>
          </cell>
          <cell r="S81">
            <v>32</v>
          </cell>
          <cell r="U81">
            <v>42855</v>
          </cell>
          <cell r="V81" t="str">
            <v>Jens Faber</v>
          </cell>
          <cell r="W81" t="str">
            <v>siehe 5.0 &gt;</v>
          </cell>
          <cell r="X81" t="str">
            <v/>
          </cell>
          <cell r="Z81" t="str">
            <v/>
          </cell>
          <cell r="AA81" t="str">
            <v>i. O.</v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H81" t="str">
            <v/>
          </cell>
          <cell r="AJ81">
            <v>36162</v>
          </cell>
          <cell r="AN81" t="str">
            <v/>
          </cell>
          <cell r="AP81" t="str">
            <v/>
          </cell>
          <cell r="AQ81" t="str">
            <v/>
          </cell>
          <cell r="AS81" t="str">
            <v>Verwaltung</v>
          </cell>
          <cell r="AU81" t="str">
            <v/>
          </cell>
          <cell r="AV81" t="str">
            <v/>
          </cell>
          <cell r="AW81" t="str">
            <v/>
          </cell>
          <cell r="AZ81" t="str">
            <v/>
          </cell>
          <cell r="BA81" t="str">
            <v>ja</v>
          </cell>
          <cell r="BC81">
            <v>37138</v>
          </cell>
          <cell r="BD81" t="str">
            <v>Oliver Fendrich</v>
          </cell>
          <cell r="BG81">
            <v>90</v>
          </cell>
          <cell r="BH81">
            <v>4</v>
          </cell>
          <cell r="BI81">
            <v>0</v>
          </cell>
          <cell r="BJ81">
            <v>0</v>
          </cell>
          <cell r="BK81">
            <v>0</v>
          </cell>
          <cell r="BL81" t="str">
            <v>--</v>
          </cell>
          <cell r="BM81">
            <v>1</v>
          </cell>
          <cell r="BN81">
            <v>2.5</v>
          </cell>
          <cell r="BV81" t="str">
            <v>Jens Faber</v>
          </cell>
          <cell r="BX81" t="str">
            <v/>
          </cell>
          <cell r="BY81" t="str">
            <v/>
          </cell>
          <cell r="CF81">
            <v>54</v>
          </cell>
          <cell r="CG81">
            <v>4</v>
          </cell>
          <cell r="CH81">
            <v>0</v>
          </cell>
          <cell r="CI81">
            <v>0</v>
          </cell>
          <cell r="CJ81">
            <v>0</v>
          </cell>
          <cell r="CK81" t="str">
            <v/>
          </cell>
          <cell r="CL81" t="str">
            <v/>
          </cell>
          <cell r="CM81" t="str">
            <v/>
          </cell>
          <cell r="CN81" t="str">
            <v/>
          </cell>
          <cell r="CP81" t="str">
            <v>Jens Faber</v>
          </cell>
          <cell r="CQ81">
            <v>36162</v>
          </cell>
          <cell r="CR81" t="str">
            <v/>
          </cell>
          <cell r="CS81" t="str">
            <v/>
          </cell>
          <cell r="CT81" t="str">
            <v/>
          </cell>
          <cell r="CU81">
            <v>32</v>
          </cell>
          <cell r="CV81">
            <v>32</v>
          </cell>
          <cell r="CW81">
            <v>8</v>
          </cell>
          <cell r="CY81">
            <v>90</v>
          </cell>
          <cell r="CZ81">
            <v>4</v>
          </cell>
          <cell r="DA81">
            <v>0</v>
          </cell>
          <cell r="DB81">
            <v>0</v>
          </cell>
          <cell r="DC81">
            <v>0</v>
          </cell>
          <cell r="DD81">
            <v>41876</v>
          </cell>
          <cell r="DE81">
            <v>42855</v>
          </cell>
          <cell r="DF81">
            <v>32</v>
          </cell>
          <cell r="DG81">
            <v>32</v>
          </cell>
          <cell r="DH81">
            <v>0</v>
          </cell>
          <cell r="DI81" t="str">
            <v/>
          </cell>
          <cell r="DJ81">
            <v>1</v>
          </cell>
          <cell r="DK81" t="str">
            <v/>
          </cell>
          <cell r="DL81" t="str">
            <v/>
          </cell>
          <cell r="DN81" t="str">
            <v/>
          </cell>
          <cell r="DO81" t="str">
            <v/>
          </cell>
          <cell r="DP81" t="str">
            <v/>
          </cell>
          <cell r="DQ81" t="str">
            <v/>
          </cell>
          <cell r="DR81" t="str">
            <v/>
          </cell>
          <cell r="DS81" t="str">
            <v/>
          </cell>
          <cell r="DT81" t="str">
            <v/>
          </cell>
          <cell r="DV81" t="str">
            <v/>
          </cell>
          <cell r="DW81" t="str">
            <v/>
          </cell>
          <cell r="DY81" t="str">
            <v/>
          </cell>
          <cell r="DZ81" t="str">
            <v>d</v>
          </cell>
        </row>
        <row r="82">
          <cell r="A82" t="str">
            <v>5678-343</v>
          </cell>
          <cell r="B82" t="str">
            <v>Verwaltung</v>
          </cell>
          <cell r="C82" t="str">
            <v>GB 3 - Gebäudemanagement</v>
          </cell>
          <cell r="D82" t="str">
            <v>Abteilung</v>
          </cell>
          <cell r="E82" t="str">
            <v xml:space="preserve">34, Werkstatt Pockelsstr. 4 </v>
          </cell>
          <cell r="F82" t="str">
            <v>Herrn</v>
          </cell>
          <cell r="G82" t="str">
            <v>Jens Faber</v>
          </cell>
          <cell r="H82">
            <v>4466</v>
          </cell>
          <cell r="I82">
            <v>0</v>
          </cell>
          <cell r="K82">
            <v>33573</v>
          </cell>
          <cell r="L82" t="str">
            <v>10:00</v>
          </cell>
          <cell r="O82" t="str">
            <v xml:space="preserve">Werkstatt Pockelsstr. 4 </v>
          </cell>
          <cell r="P82">
            <v>12</v>
          </cell>
          <cell r="Q82">
            <v>16</v>
          </cell>
          <cell r="R82">
            <v>41767</v>
          </cell>
          <cell r="S82">
            <v>16</v>
          </cell>
          <cell r="U82">
            <v>42277</v>
          </cell>
          <cell r="V82" t="str">
            <v>Jens Faber</v>
          </cell>
          <cell r="W82" t="str">
            <v>siehe 5.0 &gt;</v>
          </cell>
          <cell r="X82" t="str">
            <v/>
          </cell>
          <cell r="Z82" t="str">
            <v/>
          </cell>
          <cell r="AA82" t="str">
            <v>i. O.</v>
          </cell>
          <cell r="AB82" t="str">
            <v/>
          </cell>
          <cell r="AC82" t="str">
            <v>Termin !</v>
          </cell>
          <cell r="AD82" t="str">
            <v/>
          </cell>
          <cell r="AE82" t="str">
            <v/>
          </cell>
          <cell r="AF82" t="str">
            <v/>
          </cell>
          <cell r="AH82" t="str">
            <v/>
          </cell>
          <cell r="AJ82">
            <v>35516</v>
          </cell>
          <cell r="AN82" t="str">
            <v/>
          </cell>
          <cell r="AP82" t="str">
            <v/>
          </cell>
          <cell r="AQ82" t="str">
            <v/>
          </cell>
          <cell r="AS82" t="str">
            <v>Verwaltung</v>
          </cell>
          <cell r="AU82" t="str">
            <v/>
          </cell>
          <cell r="AV82" t="str">
            <v/>
          </cell>
          <cell r="AW82" t="str">
            <v/>
          </cell>
          <cell r="AZ82" t="str">
            <v/>
          </cell>
          <cell r="BA82" t="str">
            <v>ja</v>
          </cell>
          <cell r="BC82" t="str">
            <v>08.03.06; 11.04.2003</v>
          </cell>
          <cell r="BD82" t="str">
            <v>Dirk Deicke</v>
          </cell>
          <cell r="BG82">
            <v>9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 t="str">
            <v>--</v>
          </cell>
          <cell r="BM82">
            <v>1</v>
          </cell>
          <cell r="BN82">
            <v>0.25</v>
          </cell>
          <cell r="BV82" t="str">
            <v>Jens Faber</v>
          </cell>
          <cell r="BX82" t="str">
            <v/>
          </cell>
          <cell r="BY82" t="str">
            <v/>
          </cell>
          <cell r="CF82">
            <v>20</v>
          </cell>
          <cell r="CG82">
            <v>0</v>
          </cell>
          <cell r="CH82">
            <v>2</v>
          </cell>
          <cell r="CI82">
            <v>0</v>
          </cell>
          <cell r="CJ82">
            <v>10</v>
          </cell>
          <cell r="CK82" t="str">
            <v/>
          </cell>
          <cell r="CL82" t="str">
            <v/>
          </cell>
          <cell r="CM82" t="str">
            <v/>
          </cell>
          <cell r="CN82" t="str">
            <v/>
          </cell>
          <cell r="CP82" t="str">
            <v>Jens Faber</v>
          </cell>
          <cell r="CQ82">
            <v>35516</v>
          </cell>
          <cell r="CR82">
            <v>4</v>
          </cell>
          <cell r="CS82">
            <v>12</v>
          </cell>
          <cell r="CT82">
            <v>16</v>
          </cell>
          <cell r="CU82" t="str">
            <v/>
          </cell>
          <cell r="CV82" t="str">
            <v/>
          </cell>
          <cell r="CW82" t="str">
            <v/>
          </cell>
          <cell r="CY82">
            <v>9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41767</v>
          </cell>
          <cell r="DE82">
            <v>42277</v>
          </cell>
          <cell r="DF82">
            <v>16</v>
          </cell>
          <cell r="DG82">
            <v>16</v>
          </cell>
          <cell r="DH82">
            <v>0</v>
          </cell>
          <cell r="DI82">
            <v>1</v>
          </cell>
          <cell r="DJ82">
            <v>1</v>
          </cell>
          <cell r="DK82" t="str">
            <v/>
          </cell>
          <cell r="DL82" t="str">
            <v/>
          </cell>
          <cell r="DN82" t="str">
            <v/>
          </cell>
          <cell r="DO82" t="str">
            <v/>
          </cell>
          <cell r="DP82" t="str">
            <v/>
          </cell>
          <cell r="DQ82" t="str">
            <v/>
          </cell>
          <cell r="DR82" t="str">
            <v/>
          </cell>
          <cell r="DS82" t="str">
            <v/>
          </cell>
          <cell r="DT82">
            <v>9</v>
          </cell>
          <cell r="DV82" t="str">
            <v/>
          </cell>
          <cell r="DW82" t="str">
            <v/>
          </cell>
          <cell r="DY82" t="str">
            <v/>
          </cell>
          <cell r="DZ82" t="str">
            <v>d</v>
          </cell>
        </row>
        <row r="83">
          <cell r="A83" t="str">
            <v>5678-344</v>
          </cell>
          <cell r="B83" t="str">
            <v>Verwaltung</v>
          </cell>
          <cell r="C83" t="str">
            <v>GB 3 - Gebäudemanagement</v>
          </cell>
          <cell r="D83" t="str">
            <v>Abteilung</v>
          </cell>
          <cell r="E83" t="str">
            <v>34, Werkstatt Spielmannstr. 10</v>
          </cell>
          <cell r="F83" t="str">
            <v>Herrn</v>
          </cell>
          <cell r="G83" t="str">
            <v>Jens Faber</v>
          </cell>
          <cell r="H83">
            <v>4469</v>
          </cell>
          <cell r="I83">
            <v>0</v>
          </cell>
          <cell r="K83">
            <v>33573</v>
          </cell>
          <cell r="L83" t="str">
            <v>10:00</v>
          </cell>
          <cell r="O83" t="str">
            <v>E-Werkstatt Spielmannstr. 10</v>
          </cell>
          <cell r="P83">
            <v>12</v>
          </cell>
          <cell r="Q83">
            <v>16</v>
          </cell>
          <cell r="R83">
            <v>41920</v>
          </cell>
          <cell r="S83">
            <v>16</v>
          </cell>
          <cell r="U83">
            <v>42429</v>
          </cell>
          <cell r="V83" t="str">
            <v>Jens Faber</v>
          </cell>
          <cell r="W83" t="str">
            <v>siehe 5.0 &gt;</v>
          </cell>
          <cell r="X83" t="str">
            <v/>
          </cell>
          <cell r="Z83" t="str">
            <v/>
          </cell>
          <cell r="AA83" t="str">
            <v>i. O.</v>
          </cell>
          <cell r="AB83" t="str">
            <v/>
          </cell>
          <cell r="AC83" t="str">
            <v>Termin !</v>
          </cell>
          <cell r="AD83" t="str">
            <v/>
          </cell>
          <cell r="AE83" t="str">
            <v/>
          </cell>
          <cell r="AF83" t="str">
            <v/>
          </cell>
          <cell r="AH83" t="str">
            <v/>
          </cell>
          <cell r="AJ83">
            <v>34839</v>
          </cell>
          <cell r="AN83" t="str">
            <v/>
          </cell>
          <cell r="AP83" t="str">
            <v/>
          </cell>
          <cell r="AQ83" t="str">
            <v/>
          </cell>
          <cell r="AS83" t="str">
            <v>Verwaltung</v>
          </cell>
          <cell r="AU83" t="str">
            <v/>
          </cell>
          <cell r="AV83" t="str">
            <v/>
          </cell>
          <cell r="AW83" t="str">
            <v/>
          </cell>
          <cell r="AZ83" t="str">
            <v/>
          </cell>
          <cell r="BA83" t="str">
            <v>ja</v>
          </cell>
          <cell r="BC83" t="str">
            <v>13.07.2011 mit r. Houschka wegen Hinweis Li; 30.11.2009; 16.07.2008; 18.12.2006; 29.08.05; 03.02.04; 02.02.04</v>
          </cell>
          <cell r="BD83" t="str">
            <v>Sören Zeuner</v>
          </cell>
          <cell r="BG83">
            <v>35</v>
          </cell>
          <cell r="BH83">
            <v>2</v>
          </cell>
          <cell r="BI83">
            <v>2</v>
          </cell>
          <cell r="BJ83">
            <v>1</v>
          </cell>
          <cell r="BK83">
            <v>5.7142857142857144</v>
          </cell>
          <cell r="BL83" t="str">
            <v>--</v>
          </cell>
          <cell r="BM83">
            <v>1</v>
          </cell>
          <cell r="BN83">
            <v>0.97222222222222221</v>
          </cell>
          <cell r="BU83">
            <v>37537</v>
          </cell>
          <cell r="BV83" t="str">
            <v>Jens Faber</v>
          </cell>
          <cell r="BX83" t="str">
            <v/>
          </cell>
          <cell r="BY83" t="str">
            <v/>
          </cell>
          <cell r="CF83">
            <v>34</v>
          </cell>
          <cell r="CG83">
            <v>3</v>
          </cell>
          <cell r="CH83">
            <v>1</v>
          </cell>
          <cell r="CI83">
            <v>0</v>
          </cell>
          <cell r="CJ83">
            <v>2.9411764705882355</v>
          </cell>
          <cell r="CK83" t="str">
            <v/>
          </cell>
          <cell r="CL83" t="str">
            <v/>
          </cell>
          <cell r="CM83" t="str">
            <v/>
          </cell>
          <cell r="CN83" t="str">
            <v/>
          </cell>
          <cell r="CP83" t="str">
            <v>Jens Faber</v>
          </cell>
          <cell r="CQ83">
            <v>34839</v>
          </cell>
          <cell r="CR83">
            <v>4</v>
          </cell>
          <cell r="CS83">
            <v>12</v>
          </cell>
          <cell r="CT83">
            <v>16</v>
          </cell>
          <cell r="CU83" t="str">
            <v/>
          </cell>
          <cell r="CV83" t="str">
            <v/>
          </cell>
          <cell r="CW83" t="str">
            <v/>
          </cell>
          <cell r="CY83">
            <v>35</v>
          </cell>
          <cell r="CZ83">
            <v>2</v>
          </cell>
          <cell r="DA83">
            <v>2</v>
          </cell>
          <cell r="DB83">
            <v>1</v>
          </cell>
          <cell r="DC83">
            <v>5.7142857142857144</v>
          </cell>
          <cell r="DD83">
            <v>41920</v>
          </cell>
          <cell r="DE83">
            <v>42429</v>
          </cell>
          <cell r="DF83">
            <v>16</v>
          </cell>
          <cell r="DG83">
            <v>16</v>
          </cell>
          <cell r="DH83">
            <v>0</v>
          </cell>
          <cell r="DI83">
            <v>1</v>
          </cell>
          <cell r="DJ83">
            <v>1</v>
          </cell>
          <cell r="DK83" t="str">
            <v/>
          </cell>
          <cell r="DL83" t="str">
            <v/>
          </cell>
          <cell r="DN83" t="str">
            <v/>
          </cell>
          <cell r="DO83" t="str">
            <v/>
          </cell>
          <cell r="DP83" t="str">
            <v/>
          </cell>
          <cell r="DQ83" t="str">
            <v/>
          </cell>
          <cell r="DR83" t="str">
            <v/>
          </cell>
          <cell r="DS83">
            <v>35</v>
          </cell>
          <cell r="DT83">
            <v>35</v>
          </cell>
          <cell r="DV83" t="str">
            <v/>
          </cell>
          <cell r="DW83" t="str">
            <v/>
          </cell>
          <cell r="DY83" t="str">
            <v/>
          </cell>
          <cell r="DZ83" t="str">
            <v>d</v>
          </cell>
        </row>
        <row r="84">
          <cell r="A84" t="str">
            <v>5678-345</v>
          </cell>
          <cell r="B84" t="str">
            <v>Verwaltung</v>
          </cell>
          <cell r="C84" t="str">
            <v>GB 3 - Gebäudemanagement</v>
          </cell>
          <cell r="D84" t="str">
            <v>Abteilung</v>
          </cell>
          <cell r="E84" t="str">
            <v>34, Werkstatt Spielmannstr. 10</v>
          </cell>
          <cell r="F84" t="str">
            <v>Herrn</v>
          </cell>
          <cell r="G84" t="str">
            <v>Jens Faber</v>
          </cell>
          <cell r="H84">
            <v>4469</v>
          </cell>
          <cell r="I84">
            <v>0</v>
          </cell>
          <cell r="K84">
            <v>33573</v>
          </cell>
          <cell r="L84" t="str">
            <v>10:00</v>
          </cell>
          <cell r="O84" t="str">
            <v xml:space="preserve">Büro </v>
          </cell>
          <cell r="P84">
            <v>24</v>
          </cell>
          <cell r="Q84">
            <v>16</v>
          </cell>
          <cell r="R84">
            <v>41920</v>
          </cell>
          <cell r="S84">
            <v>32</v>
          </cell>
          <cell r="U84">
            <v>42916</v>
          </cell>
          <cell r="V84" t="str">
            <v>Jens Faber</v>
          </cell>
          <cell r="W84" t="str">
            <v>siehe 5.0 &gt;</v>
          </cell>
          <cell r="X84" t="str">
            <v/>
          </cell>
          <cell r="Z84" t="str">
            <v/>
          </cell>
          <cell r="AA84" t="str">
            <v>i. O.</v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H84" t="str">
            <v/>
          </cell>
          <cell r="AJ84">
            <v>34839</v>
          </cell>
          <cell r="AN84" t="str">
            <v/>
          </cell>
          <cell r="AP84" t="str">
            <v/>
          </cell>
          <cell r="AQ84" t="str">
            <v/>
          </cell>
          <cell r="AS84" t="str">
            <v>Verwaltung</v>
          </cell>
          <cell r="AU84" t="str">
            <v/>
          </cell>
          <cell r="AV84" t="str">
            <v/>
          </cell>
          <cell r="AW84" t="str">
            <v/>
          </cell>
          <cell r="AZ84" t="str">
            <v/>
          </cell>
          <cell r="BA84" t="str">
            <v>ja</v>
          </cell>
          <cell r="BC84" t="str">
            <v>03.02.04; 02.02.04</v>
          </cell>
          <cell r="BD84" t="str">
            <v>Dirk Deicke</v>
          </cell>
          <cell r="BG84">
            <v>8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 t="str">
            <v>--</v>
          </cell>
          <cell r="BM84">
            <v>1</v>
          </cell>
          <cell r="BN84">
            <v>0.22222222222222221</v>
          </cell>
          <cell r="BU84">
            <v>37537</v>
          </cell>
          <cell r="BV84" t="str">
            <v>Jens Faber</v>
          </cell>
          <cell r="BX84" t="str">
            <v/>
          </cell>
          <cell r="BY84" t="str">
            <v/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 t="str">
            <v/>
          </cell>
          <cell r="CL84" t="str">
            <v/>
          </cell>
          <cell r="CM84" t="str">
            <v/>
          </cell>
          <cell r="CN84" t="str">
            <v/>
          </cell>
          <cell r="CP84" t="str">
            <v>Jens Faber</v>
          </cell>
          <cell r="CQ84">
            <v>34839</v>
          </cell>
          <cell r="CR84" t="str">
            <v/>
          </cell>
          <cell r="CS84" t="str">
            <v/>
          </cell>
          <cell r="CT84" t="str">
            <v/>
          </cell>
          <cell r="CU84">
            <v>16</v>
          </cell>
          <cell r="CV84">
            <v>32</v>
          </cell>
          <cell r="CW84">
            <v>8</v>
          </cell>
          <cell r="CY84">
            <v>8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41920</v>
          </cell>
          <cell r="DE84">
            <v>42916</v>
          </cell>
          <cell r="DF84">
            <v>16</v>
          </cell>
          <cell r="DG84">
            <v>32</v>
          </cell>
          <cell r="DH84">
            <v>0</v>
          </cell>
          <cell r="DI84" t="str">
            <v/>
          </cell>
          <cell r="DJ84">
            <v>1</v>
          </cell>
          <cell r="DK84" t="str">
            <v/>
          </cell>
          <cell r="DL84" t="str">
            <v/>
          </cell>
          <cell r="DN84" t="str">
            <v/>
          </cell>
          <cell r="DO84" t="str">
            <v/>
          </cell>
          <cell r="DP84" t="str">
            <v/>
          </cell>
          <cell r="DQ84" t="str">
            <v/>
          </cell>
          <cell r="DR84" t="str">
            <v/>
          </cell>
          <cell r="DS84" t="str">
            <v/>
          </cell>
          <cell r="DT84" t="str">
            <v/>
          </cell>
          <cell r="DV84" t="str">
            <v/>
          </cell>
          <cell r="DW84" t="str">
            <v/>
          </cell>
          <cell r="DY84" t="str">
            <v/>
          </cell>
          <cell r="DZ84" t="str">
            <v>d</v>
          </cell>
        </row>
        <row r="85">
          <cell r="A85" t="str">
            <v>5678-346</v>
          </cell>
          <cell r="B85" t="str">
            <v>Verwaltung</v>
          </cell>
          <cell r="C85" t="str">
            <v>GB 3 - Gebäudemanagement</v>
          </cell>
          <cell r="D85" t="str">
            <v>Abteilung</v>
          </cell>
          <cell r="E85" t="str">
            <v>34, Ernergiemanagement</v>
          </cell>
          <cell r="F85" t="str">
            <v>Herrn</v>
          </cell>
          <cell r="G85" t="str">
            <v>Jens Faber</v>
          </cell>
          <cell r="H85">
            <v>4407</v>
          </cell>
          <cell r="I85">
            <v>0</v>
          </cell>
          <cell r="K85">
            <v>33573</v>
          </cell>
          <cell r="L85" t="str">
            <v>10:00</v>
          </cell>
          <cell r="O85" t="str">
            <v xml:space="preserve">Büro </v>
          </cell>
          <cell r="P85">
            <v>24</v>
          </cell>
          <cell r="Q85">
            <v>32</v>
          </cell>
          <cell r="R85">
            <v>40969</v>
          </cell>
          <cell r="S85">
            <v>32</v>
          </cell>
          <cell r="U85">
            <v>41973</v>
          </cell>
          <cell r="V85" t="str">
            <v>Jens Faber</v>
          </cell>
          <cell r="W85" t="str">
            <v>siehe 5.0 &gt;</v>
          </cell>
          <cell r="X85" t="str">
            <v/>
          </cell>
          <cell r="Z85" t="str">
            <v/>
          </cell>
          <cell r="AA85">
            <v>39.166666666666664</v>
          </cell>
          <cell r="AB85" t="str">
            <v/>
          </cell>
          <cell r="AC85" t="str">
            <v>Termin !</v>
          </cell>
          <cell r="AD85" t="str">
            <v/>
          </cell>
          <cell r="AE85" t="str">
            <v/>
          </cell>
          <cell r="AF85" t="str">
            <v/>
          </cell>
          <cell r="AH85" t="str">
            <v/>
          </cell>
          <cell r="AJ85">
            <v>34401</v>
          </cell>
          <cell r="AN85" t="str">
            <v/>
          </cell>
          <cell r="AP85" t="str">
            <v/>
          </cell>
          <cell r="AQ85" t="str">
            <v/>
          </cell>
          <cell r="AS85" t="str">
            <v>Verwaltung</v>
          </cell>
          <cell r="AU85" t="str">
            <v/>
          </cell>
          <cell r="AV85" t="str">
            <v/>
          </cell>
          <cell r="AW85" t="str">
            <v/>
          </cell>
          <cell r="AZ85" t="str">
            <v/>
          </cell>
          <cell r="BA85" t="str">
            <v>ja</v>
          </cell>
          <cell r="BC85">
            <v>41012</v>
          </cell>
          <cell r="BD85" t="str">
            <v>Bernd Kentsch</v>
          </cell>
          <cell r="BG85">
            <v>7</v>
          </cell>
          <cell r="BH85">
            <v>1</v>
          </cell>
          <cell r="BI85">
            <v>0</v>
          </cell>
          <cell r="BJ85">
            <v>0</v>
          </cell>
          <cell r="BK85">
            <v>0</v>
          </cell>
          <cell r="BL85" t="str">
            <v>--</v>
          </cell>
          <cell r="BM85" t="str">
            <v>a</v>
          </cell>
          <cell r="BN85">
            <v>0.19444444444444445</v>
          </cell>
          <cell r="BV85" t="str">
            <v>Jens Faber</v>
          </cell>
          <cell r="BX85" t="str">
            <v/>
          </cell>
          <cell r="BY85" t="str">
            <v/>
          </cell>
          <cell r="CF85">
            <v>165</v>
          </cell>
          <cell r="CG85">
            <v>13</v>
          </cell>
          <cell r="CH85">
            <v>0</v>
          </cell>
          <cell r="CI85">
            <v>0</v>
          </cell>
          <cell r="CJ85">
            <v>0</v>
          </cell>
          <cell r="CK85" t="str">
            <v/>
          </cell>
          <cell r="CL85" t="str">
            <v/>
          </cell>
          <cell r="CM85" t="str">
            <v/>
          </cell>
          <cell r="CN85" t="str">
            <v/>
          </cell>
          <cell r="CP85" t="str">
            <v>Jens Faber</v>
          </cell>
          <cell r="CQ85">
            <v>34401</v>
          </cell>
          <cell r="CR85" t="str">
            <v/>
          </cell>
          <cell r="CS85" t="str">
            <v/>
          </cell>
          <cell r="CT85" t="str">
            <v/>
          </cell>
          <cell r="CU85">
            <v>32</v>
          </cell>
          <cell r="CV85">
            <v>32</v>
          </cell>
          <cell r="CW85">
            <v>8</v>
          </cell>
          <cell r="CY85">
            <v>7</v>
          </cell>
          <cell r="CZ85">
            <v>1</v>
          </cell>
          <cell r="DA85">
            <v>0</v>
          </cell>
          <cell r="DB85">
            <v>0</v>
          </cell>
          <cell r="DC85">
            <v>0</v>
          </cell>
          <cell r="DD85">
            <v>40969</v>
          </cell>
          <cell r="DE85">
            <v>41973</v>
          </cell>
          <cell r="DF85">
            <v>32</v>
          </cell>
          <cell r="DG85">
            <v>32</v>
          </cell>
          <cell r="DH85">
            <v>0</v>
          </cell>
          <cell r="DI85">
            <v>1</v>
          </cell>
          <cell r="DJ85" t="str">
            <v/>
          </cell>
          <cell r="DK85" t="str">
            <v/>
          </cell>
          <cell r="DL85" t="str">
            <v/>
          </cell>
          <cell r="DN85" t="str">
            <v/>
          </cell>
          <cell r="DO85" t="str">
            <v/>
          </cell>
          <cell r="DP85" t="str">
            <v/>
          </cell>
          <cell r="DQ85" t="str">
            <v/>
          </cell>
          <cell r="DR85" t="str">
            <v/>
          </cell>
          <cell r="DS85" t="str">
            <v/>
          </cell>
          <cell r="DT85">
            <v>7</v>
          </cell>
          <cell r="DV85" t="str">
            <v/>
          </cell>
          <cell r="DW85" t="str">
            <v/>
          </cell>
          <cell r="DY85" t="str">
            <v/>
          </cell>
          <cell r="DZ85" t="str">
            <v>d</v>
          </cell>
        </row>
        <row r="86">
          <cell r="A86" t="str">
            <v>5678-347</v>
          </cell>
          <cell r="B86" t="str">
            <v>Verwaltung</v>
          </cell>
          <cell r="C86" t="str">
            <v>GB 3 - Gebäudemanagement</v>
          </cell>
          <cell r="D86" t="str">
            <v>Abteilung</v>
          </cell>
          <cell r="E86" t="str">
            <v>34, Kommunikationstechnik und Gebäudeautomation</v>
          </cell>
          <cell r="F86" t="str">
            <v>Herrn</v>
          </cell>
          <cell r="G86" t="str">
            <v>Jens Faber</v>
          </cell>
          <cell r="H86">
            <v>4453</v>
          </cell>
          <cell r="I86">
            <v>0</v>
          </cell>
          <cell r="K86">
            <v>33573</v>
          </cell>
          <cell r="L86" t="str">
            <v>10:00</v>
          </cell>
          <cell r="O86" t="str">
            <v xml:space="preserve">Büro </v>
          </cell>
          <cell r="P86">
            <v>24</v>
          </cell>
          <cell r="Q86">
            <v>32</v>
          </cell>
          <cell r="R86">
            <v>41743</v>
          </cell>
          <cell r="S86">
            <v>32</v>
          </cell>
          <cell r="U86">
            <v>42735</v>
          </cell>
          <cell r="V86" t="str">
            <v>Jens Faber</v>
          </cell>
          <cell r="W86" t="str">
            <v>siehe 5.0 &gt;</v>
          </cell>
          <cell r="X86" t="str">
            <v/>
          </cell>
          <cell r="Z86" t="str">
            <v/>
          </cell>
          <cell r="AA86" t="str">
            <v>i. O.</v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H86" t="str">
            <v/>
          </cell>
          <cell r="AJ86">
            <v>34172</v>
          </cell>
          <cell r="AN86" t="str">
            <v/>
          </cell>
          <cell r="AP86" t="str">
            <v/>
          </cell>
          <cell r="AQ86" t="str">
            <v/>
          </cell>
          <cell r="AS86" t="str">
            <v>Verwaltung</v>
          </cell>
          <cell r="AU86" t="str">
            <v/>
          </cell>
          <cell r="AV86" t="str">
            <v/>
          </cell>
          <cell r="AW86" t="str">
            <v/>
          </cell>
          <cell r="AZ86" t="str">
            <v/>
          </cell>
          <cell r="BA86" t="str">
            <v>ja</v>
          </cell>
          <cell r="BD86" t="str">
            <v>Dirk Deicke</v>
          </cell>
          <cell r="BG86">
            <v>68</v>
          </cell>
          <cell r="BH86">
            <v>1</v>
          </cell>
          <cell r="BI86">
            <v>0</v>
          </cell>
          <cell r="BJ86">
            <v>0</v>
          </cell>
          <cell r="BK86">
            <v>0</v>
          </cell>
          <cell r="BL86" t="str">
            <v>--</v>
          </cell>
          <cell r="BM86">
            <v>1</v>
          </cell>
          <cell r="BN86">
            <v>1.8888888888888888</v>
          </cell>
          <cell r="BV86" t="str">
            <v>Jens Faber</v>
          </cell>
          <cell r="BX86" t="str">
            <v/>
          </cell>
          <cell r="BY86" t="str">
            <v/>
          </cell>
          <cell r="CF86">
            <v>31</v>
          </cell>
          <cell r="CG86">
            <v>4</v>
          </cell>
          <cell r="CH86">
            <v>0</v>
          </cell>
          <cell r="CI86">
            <v>0</v>
          </cell>
          <cell r="CJ86">
            <v>0</v>
          </cell>
          <cell r="CK86" t="str">
            <v/>
          </cell>
          <cell r="CL86" t="str">
            <v/>
          </cell>
          <cell r="CM86" t="str">
            <v/>
          </cell>
          <cell r="CN86" t="str">
            <v/>
          </cell>
          <cell r="CP86" t="str">
            <v>Jens Faber</v>
          </cell>
          <cell r="CQ86">
            <v>34172</v>
          </cell>
          <cell r="CR86" t="str">
            <v/>
          </cell>
          <cell r="CS86" t="str">
            <v/>
          </cell>
          <cell r="CT86" t="str">
            <v/>
          </cell>
          <cell r="CU86">
            <v>32</v>
          </cell>
          <cell r="CV86">
            <v>32</v>
          </cell>
          <cell r="CW86">
            <v>8</v>
          </cell>
          <cell r="CY86">
            <v>68</v>
          </cell>
          <cell r="CZ86">
            <v>1</v>
          </cell>
          <cell r="DA86">
            <v>0</v>
          </cell>
          <cell r="DB86">
            <v>0</v>
          </cell>
          <cell r="DC86">
            <v>0</v>
          </cell>
          <cell r="DD86">
            <v>41743</v>
          </cell>
          <cell r="DE86">
            <v>42735</v>
          </cell>
          <cell r="DF86">
            <v>32</v>
          </cell>
          <cell r="DG86">
            <v>32</v>
          </cell>
          <cell r="DH86">
            <v>0</v>
          </cell>
          <cell r="DI86" t="str">
            <v/>
          </cell>
          <cell r="DJ86">
            <v>1</v>
          </cell>
          <cell r="DK86" t="str">
            <v/>
          </cell>
          <cell r="DL86" t="str">
            <v/>
          </cell>
          <cell r="DN86" t="str">
            <v/>
          </cell>
          <cell r="DO86" t="str">
            <v/>
          </cell>
          <cell r="DP86" t="str">
            <v/>
          </cell>
          <cell r="DQ86" t="str">
            <v/>
          </cell>
          <cell r="DR86" t="str">
            <v/>
          </cell>
          <cell r="DS86">
            <v>68</v>
          </cell>
          <cell r="DT86">
            <v>68</v>
          </cell>
          <cell r="DV86" t="str">
            <v/>
          </cell>
          <cell r="DW86" t="str">
            <v/>
          </cell>
          <cell r="DY86" t="str">
            <v/>
          </cell>
          <cell r="DZ86" t="str">
            <v>d</v>
          </cell>
        </row>
        <row r="87">
          <cell r="A87" t="str">
            <v>5678-348</v>
          </cell>
          <cell r="B87" t="str">
            <v>Verwaltung</v>
          </cell>
          <cell r="C87" t="str">
            <v>GB 3 - Gebäudemanagement</v>
          </cell>
          <cell r="D87" t="str">
            <v>Abteilung</v>
          </cell>
          <cell r="E87" t="str">
            <v>35, Hochbau, Instandhaltung und Dokumentation</v>
          </cell>
          <cell r="F87" t="str">
            <v>Herrn</v>
          </cell>
          <cell r="G87" t="str">
            <v>Jens Faber</v>
          </cell>
          <cell r="H87">
            <v>4437</v>
          </cell>
          <cell r="I87">
            <v>0</v>
          </cell>
          <cell r="K87">
            <v>33573</v>
          </cell>
          <cell r="L87" t="str">
            <v>10:00</v>
          </cell>
          <cell r="O87" t="str">
            <v xml:space="preserve">Büro </v>
          </cell>
          <cell r="P87">
            <v>24</v>
          </cell>
          <cell r="Q87">
            <v>32</v>
          </cell>
          <cell r="R87">
            <v>40969</v>
          </cell>
          <cell r="S87">
            <v>32</v>
          </cell>
          <cell r="U87">
            <v>41973</v>
          </cell>
          <cell r="V87" t="str">
            <v>Jens Faber</v>
          </cell>
          <cell r="W87" t="str">
            <v>siehe 5.0 &gt;</v>
          </cell>
          <cell r="X87" t="str">
            <v/>
          </cell>
          <cell r="Z87" t="str">
            <v/>
          </cell>
          <cell r="AA87">
            <v>39.166666666666664</v>
          </cell>
          <cell r="AB87" t="str">
            <v/>
          </cell>
          <cell r="AC87" t="str">
            <v>Termin !</v>
          </cell>
          <cell r="AD87" t="str">
            <v/>
          </cell>
          <cell r="AE87" t="str">
            <v/>
          </cell>
          <cell r="AF87" t="str">
            <v/>
          </cell>
          <cell r="AH87" t="str">
            <v/>
          </cell>
          <cell r="AJ87">
            <v>34857</v>
          </cell>
          <cell r="AN87" t="str">
            <v/>
          </cell>
          <cell r="AP87" t="str">
            <v/>
          </cell>
          <cell r="AQ87" t="str">
            <v/>
          </cell>
          <cell r="AS87" t="str">
            <v>Verwaltung</v>
          </cell>
          <cell r="AU87" t="str">
            <v/>
          </cell>
          <cell r="AV87" t="str">
            <v/>
          </cell>
          <cell r="AW87" t="str">
            <v/>
          </cell>
          <cell r="AZ87" t="str">
            <v/>
          </cell>
          <cell r="BA87" t="str">
            <v>ja</v>
          </cell>
          <cell r="BG87">
            <v>25</v>
          </cell>
          <cell r="BH87">
            <v>2</v>
          </cell>
          <cell r="BI87">
            <v>0</v>
          </cell>
          <cell r="BJ87">
            <v>0</v>
          </cell>
          <cell r="BK87">
            <v>0</v>
          </cell>
          <cell r="BL87" t="str">
            <v>--</v>
          </cell>
          <cell r="BM87">
            <v>1</v>
          </cell>
          <cell r="BN87">
            <v>0.69444444444444442</v>
          </cell>
          <cell r="BV87" t="str">
            <v>Jens Faber</v>
          </cell>
          <cell r="BX87" t="str">
            <v/>
          </cell>
          <cell r="BY87" t="str">
            <v/>
          </cell>
          <cell r="CF87">
            <v>34</v>
          </cell>
          <cell r="CG87">
            <v>2</v>
          </cell>
          <cell r="CH87">
            <v>0</v>
          </cell>
          <cell r="CI87">
            <v>0</v>
          </cell>
          <cell r="CJ87">
            <v>0</v>
          </cell>
          <cell r="CK87" t="str">
            <v/>
          </cell>
          <cell r="CL87" t="str">
            <v/>
          </cell>
          <cell r="CM87" t="str">
            <v/>
          </cell>
          <cell r="CN87" t="str">
            <v/>
          </cell>
          <cell r="CP87" t="str">
            <v>Jens Faber</v>
          </cell>
          <cell r="CQ87">
            <v>34857</v>
          </cell>
          <cell r="CR87" t="str">
            <v/>
          </cell>
          <cell r="CS87" t="str">
            <v/>
          </cell>
          <cell r="CT87" t="str">
            <v/>
          </cell>
          <cell r="CU87">
            <v>32</v>
          </cell>
          <cell r="CV87">
            <v>32</v>
          </cell>
          <cell r="CW87">
            <v>8</v>
          </cell>
          <cell r="CY87">
            <v>25</v>
          </cell>
          <cell r="CZ87">
            <v>2</v>
          </cell>
          <cell r="DA87">
            <v>0</v>
          </cell>
          <cell r="DB87">
            <v>0</v>
          </cell>
          <cell r="DC87">
            <v>0</v>
          </cell>
          <cell r="DD87">
            <v>40969</v>
          </cell>
          <cell r="DE87">
            <v>41973</v>
          </cell>
          <cell r="DF87">
            <v>32</v>
          </cell>
          <cell r="DG87">
            <v>32</v>
          </cell>
          <cell r="DH87">
            <v>0</v>
          </cell>
          <cell r="DI87">
            <v>1</v>
          </cell>
          <cell r="DJ87">
            <v>1</v>
          </cell>
          <cell r="DK87" t="str">
            <v/>
          </cell>
          <cell r="DL87" t="str">
            <v/>
          </cell>
          <cell r="DN87" t="str">
            <v/>
          </cell>
          <cell r="DO87" t="str">
            <v/>
          </cell>
          <cell r="DP87" t="str">
            <v/>
          </cell>
          <cell r="DQ87" t="str">
            <v/>
          </cell>
          <cell r="DR87" t="str">
            <v/>
          </cell>
          <cell r="DS87" t="str">
            <v/>
          </cell>
          <cell r="DT87">
            <v>25</v>
          </cell>
          <cell r="DV87" t="str">
            <v/>
          </cell>
          <cell r="DW87" t="str">
            <v/>
          </cell>
          <cell r="DY87" t="str">
            <v/>
          </cell>
          <cell r="DZ87" t="str">
            <v>d</v>
          </cell>
        </row>
        <row r="88">
          <cell r="A88" t="str">
            <v>5678-349</v>
          </cell>
          <cell r="B88" t="str">
            <v>Verwaltung</v>
          </cell>
          <cell r="C88" t="str">
            <v>GB 3 - Gebäudemanagement</v>
          </cell>
          <cell r="D88" t="str">
            <v>Abteilung</v>
          </cell>
          <cell r="E88" t="str">
            <v>35, Bautechnik, Bauunterhaltung</v>
          </cell>
          <cell r="F88" t="str">
            <v>Herrn</v>
          </cell>
          <cell r="G88" t="str">
            <v>Jens Faber</v>
          </cell>
          <cell r="H88" t="str">
            <v>4451; 4449</v>
          </cell>
          <cell r="I88">
            <v>0</v>
          </cell>
          <cell r="K88">
            <v>33573</v>
          </cell>
          <cell r="L88" t="str">
            <v>10:00</v>
          </cell>
          <cell r="O88" t="str">
            <v>Büro, Neumann u. Kirchner</v>
          </cell>
          <cell r="P88">
            <v>24</v>
          </cell>
          <cell r="Q88">
            <v>32</v>
          </cell>
          <cell r="R88">
            <v>40969</v>
          </cell>
          <cell r="S88">
            <v>32</v>
          </cell>
          <cell r="U88">
            <v>41973</v>
          </cell>
          <cell r="V88" t="str">
            <v>Jens Faber</v>
          </cell>
          <cell r="W88" t="str">
            <v>siehe 5.0 &gt;</v>
          </cell>
          <cell r="X88" t="str">
            <v/>
          </cell>
          <cell r="Z88" t="str">
            <v/>
          </cell>
          <cell r="AA88">
            <v>39.166666666666664</v>
          </cell>
          <cell r="AB88" t="str">
            <v/>
          </cell>
          <cell r="AC88" t="str">
            <v>Termin !</v>
          </cell>
          <cell r="AD88" t="str">
            <v/>
          </cell>
          <cell r="AE88" t="str">
            <v/>
          </cell>
          <cell r="AF88" t="str">
            <v/>
          </cell>
          <cell r="AH88" t="str">
            <v/>
          </cell>
          <cell r="AJ88">
            <v>34857</v>
          </cell>
          <cell r="AN88" t="str">
            <v/>
          </cell>
          <cell r="AP88" t="str">
            <v/>
          </cell>
          <cell r="AQ88" t="str">
            <v/>
          </cell>
          <cell r="AS88" t="str">
            <v>Verwaltung</v>
          </cell>
          <cell r="AU88" t="str">
            <v/>
          </cell>
          <cell r="AV88" t="str">
            <v/>
          </cell>
          <cell r="AW88" t="str">
            <v/>
          </cell>
          <cell r="AZ88" t="str">
            <v/>
          </cell>
          <cell r="BA88" t="str">
            <v>ja</v>
          </cell>
          <cell r="BC88">
            <v>41012</v>
          </cell>
          <cell r="BG88">
            <v>25</v>
          </cell>
          <cell r="BH88">
            <v>2</v>
          </cell>
          <cell r="BI88">
            <v>0</v>
          </cell>
          <cell r="BJ88">
            <v>0</v>
          </cell>
          <cell r="BK88">
            <v>0</v>
          </cell>
          <cell r="BL88" t="str">
            <v>--</v>
          </cell>
          <cell r="BM88">
            <v>1</v>
          </cell>
          <cell r="BN88">
            <v>0.69444444444444442</v>
          </cell>
          <cell r="BV88" t="str">
            <v>Jens Faber</v>
          </cell>
          <cell r="BX88" t="str">
            <v/>
          </cell>
          <cell r="BY88" t="str">
            <v/>
          </cell>
          <cell r="CF88">
            <v>34</v>
          </cell>
          <cell r="CG88">
            <v>2</v>
          </cell>
          <cell r="CH88">
            <v>0</v>
          </cell>
          <cell r="CI88">
            <v>0</v>
          </cell>
          <cell r="CJ88">
            <v>0</v>
          </cell>
          <cell r="CK88" t="str">
            <v/>
          </cell>
          <cell r="CL88" t="str">
            <v/>
          </cell>
          <cell r="CM88" t="str">
            <v/>
          </cell>
          <cell r="CN88" t="str">
            <v/>
          </cell>
          <cell r="CP88" t="str">
            <v>Jens Faber</v>
          </cell>
          <cell r="CQ88">
            <v>34857</v>
          </cell>
          <cell r="CR88" t="str">
            <v/>
          </cell>
          <cell r="CS88" t="str">
            <v/>
          </cell>
          <cell r="CT88" t="str">
            <v/>
          </cell>
          <cell r="CU88">
            <v>32</v>
          </cell>
          <cell r="CV88">
            <v>32</v>
          </cell>
          <cell r="CW88">
            <v>8</v>
          </cell>
          <cell r="CY88">
            <v>25</v>
          </cell>
          <cell r="CZ88">
            <v>2</v>
          </cell>
          <cell r="DA88">
            <v>0</v>
          </cell>
          <cell r="DB88">
            <v>0</v>
          </cell>
          <cell r="DC88">
            <v>0</v>
          </cell>
          <cell r="DD88">
            <v>40969</v>
          </cell>
          <cell r="DE88">
            <v>41973</v>
          </cell>
          <cell r="DF88">
            <v>32</v>
          </cell>
          <cell r="DG88">
            <v>32</v>
          </cell>
          <cell r="DH88">
            <v>0</v>
          </cell>
          <cell r="DI88">
            <v>1</v>
          </cell>
          <cell r="DJ88">
            <v>1</v>
          </cell>
          <cell r="DK88" t="str">
            <v/>
          </cell>
          <cell r="DL88" t="str">
            <v/>
          </cell>
          <cell r="DN88" t="str">
            <v/>
          </cell>
          <cell r="DO88" t="str">
            <v/>
          </cell>
          <cell r="DP88" t="str">
            <v/>
          </cell>
          <cell r="DQ88" t="str">
            <v/>
          </cell>
          <cell r="DR88" t="str">
            <v/>
          </cell>
          <cell r="DS88" t="str">
            <v/>
          </cell>
          <cell r="DT88">
            <v>25</v>
          </cell>
          <cell r="DV88" t="str">
            <v/>
          </cell>
          <cell r="DW88" t="str">
            <v/>
          </cell>
          <cell r="DY88" t="str">
            <v/>
          </cell>
          <cell r="DZ88" t="str">
            <v>d</v>
          </cell>
        </row>
        <row r="89">
          <cell r="A89" t="str">
            <v>5678-350</v>
          </cell>
          <cell r="B89" t="str">
            <v>Verwaltung</v>
          </cell>
          <cell r="C89" t="str">
            <v>GB 3 - Gebäudemanagement</v>
          </cell>
          <cell r="D89" t="str">
            <v>Abteilung</v>
          </cell>
          <cell r="E89" t="str">
            <v>35, Brandschutzprojekt</v>
          </cell>
          <cell r="F89" t="str">
            <v>Herrn</v>
          </cell>
          <cell r="G89" t="str">
            <v>Jens Faber</v>
          </cell>
          <cell r="H89">
            <v>4416</v>
          </cell>
          <cell r="I89">
            <v>0</v>
          </cell>
          <cell r="K89">
            <v>33573</v>
          </cell>
          <cell r="L89" t="str">
            <v>10:00</v>
          </cell>
          <cell r="O89" t="str">
            <v xml:space="preserve">Büro </v>
          </cell>
          <cell r="P89">
            <v>24</v>
          </cell>
          <cell r="Q89">
            <v>32</v>
          </cell>
          <cell r="R89">
            <v>40969</v>
          </cell>
          <cell r="S89">
            <v>32</v>
          </cell>
          <cell r="U89">
            <v>41973</v>
          </cell>
          <cell r="V89" t="str">
            <v>Jens Faber</v>
          </cell>
          <cell r="W89" t="str">
            <v>siehe 5.0 &gt;</v>
          </cell>
          <cell r="X89" t="str">
            <v/>
          </cell>
          <cell r="Z89" t="str">
            <v/>
          </cell>
          <cell r="AA89">
            <v>39.166666666666664</v>
          </cell>
          <cell r="AB89" t="str">
            <v/>
          </cell>
          <cell r="AC89" t="str">
            <v>Termin !</v>
          </cell>
          <cell r="AD89" t="str">
            <v/>
          </cell>
          <cell r="AE89" t="str">
            <v/>
          </cell>
          <cell r="AF89" t="str">
            <v/>
          </cell>
          <cell r="AH89" t="str">
            <v/>
          </cell>
          <cell r="AJ89">
            <v>34857</v>
          </cell>
          <cell r="AN89" t="str">
            <v/>
          </cell>
          <cell r="AP89" t="str">
            <v/>
          </cell>
          <cell r="AQ89" t="str">
            <v/>
          </cell>
          <cell r="AS89" t="str">
            <v>Verwaltung</v>
          </cell>
          <cell r="AU89" t="str">
            <v/>
          </cell>
          <cell r="AV89" t="str">
            <v/>
          </cell>
          <cell r="AW89" t="str">
            <v/>
          </cell>
          <cell r="AZ89" t="str">
            <v/>
          </cell>
          <cell r="BA89" t="str">
            <v>ja</v>
          </cell>
          <cell r="BG89">
            <v>25</v>
          </cell>
          <cell r="BH89">
            <v>2</v>
          </cell>
          <cell r="BI89">
            <v>0</v>
          </cell>
          <cell r="BJ89">
            <v>0</v>
          </cell>
          <cell r="BK89">
            <v>0</v>
          </cell>
          <cell r="BL89" t="str">
            <v>--</v>
          </cell>
          <cell r="BM89">
            <v>1</v>
          </cell>
          <cell r="BN89">
            <v>0.69444444444444442</v>
          </cell>
          <cell r="BV89" t="str">
            <v>Jens Faber</v>
          </cell>
          <cell r="BX89" t="str">
            <v/>
          </cell>
          <cell r="BY89" t="str">
            <v/>
          </cell>
          <cell r="CF89">
            <v>34</v>
          </cell>
          <cell r="CG89">
            <v>2</v>
          </cell>
          <cell r="CH89">
            <v>0</v>
          </cell>
          <cell r="CI89">
            <v>0</v>
          </cell>
          <cell r="CJ89">
            <v>0</v>
          </cell>
          <cell r="CK89" t="str">
            <v/>
          </cell>
          <cell r="CL89" t="str">
            <v/>
          </cell>
          <cell r="CM89" t="str">
            <v/>
          </cell>
          <cell r="CN89" t="str">
            <v/>
          </cell>
          <cell r="CP89" t="str">
            <v>Jens Faber</v>
          </cell>
          <cell r="CQ89">
            <v>34857</v>
          </cell>
          <cell r="CR89" t="str">
            <v/>
          </cell>
          <cell r="CS89" t="str">
            <v/>
          </cell>
          <cell r="CT89" t="str">
            <v/>
          </cell>
          <cell r="CU89">
            <v>32</v>
          </cell>
          <cell r="CV89">
            <v>32</v>
          </cell>
          <cell r="CW89">
            <v>8</v>
          </cell>
          <cell r="CY89">
            <v>25</v>
          </cell>
          <cell r="CZ89">
            <v>2</v>
          </cell>
          <cell r="DA89">
            <v>0</v>
          </cell>
          <cell r="DB89">
            <v>0</v>
          </cell>
          <cell r="DC89">
            <v>0</v>
          </cell>
          <cell r="DD89">
            <v>40969</v>
          </cell>
          <cell r="DE89">
            <v>41973</v>
          </cell>
          <cell r="DF89">
            <v>32</v>
          </cell>
          <cell r="DG89">
            <v>32</v>
          </cell>
          <cell r="DH89">
            <v>0</v>
          </cell>
          <cell r="DI89">
            <v>1</v>
          </cell>
          <cell r="DJ89">
            <v>1</v>
          </cell>
          <cell r="DK89" t="str">
            <v/>
          </cell>
          <cell r="DL89" t="str">
            <v/>
          </cell>
          <cell r="DN89" t="str">
            <v/>
          </cell>
          <cell r="DO89" t="str">
            <v/>
          </cell>
          <cell r="DP89" t="str">
            <v/>
          </cell>
          <cell r="DQ89" t="str">
            <v/>
          </cell>
          <cell r="DR89" t="str">
            <v/>
          </cell>
          <cell r="DS89" t="str">
            <v/>
          </cell>
          <cell r="DT89">
            <v>25</v>
          </cell>
          <cell r="DV89" t="str">
            <v/>
          </cell>
          <cell r="DW89" t="str">
            <v/>
          </cell>
          <cell r="DY89" t="str">
            <v/>
          </cell>
          <cell r="DZ89" t="str">
            <v>d</v>
          </cell>
        </row>
        <row r="90">
          <cell r="A90" t="str">
            <v>5678-351</v>
          </cell>
          <cell r="B90" t="str">
            <v>Verwaltung</v>
          </cell>
          <cell r="C90" t="str">
            <v>GB 3 - Gebäudemanagement</v>
          </cell>
          <cell r="D90" t="str">
            <v>Abteilung</v>
          </cell>
          <cell r="E90" t="str">
            <v>35, Zeichenbüro</v>
          </cell>
          <cell r="F90" t="str">
            <v>Herrn</v>
          </cell>
          <cell r="G90" t="str">
            <v>Jens Faber</v>
          </cell>
          <cell r="H90">
            <v>4441</v>
          </cell>
          <cell r="I90">
            <v>0</v>
          </cell>
          <cell r="K90">
            <v>33573</v>
          </cell>
          <cell r="L90" t="str">
            <v>10:00</v>
          </cell>
          <cell r="O90" t="str">
            <v xml:space="preserve">Büro </v>
          </cell>
          <cell r="P90">
            <v>24</v>
          </cell>
          <cell r="Q90">
            <v>32</v>
          </cell>
          <cell r="R90">
            <v>40969</v>
          </cell>
          <cell r="S90">
            <v>32</v>
          </cell>
          <cell r="U90">
            <v>41973</v>
          </cell>
          <cell r="V90" t="str">
            <v>Jens Faber</v>
          </cell>
          <cell r="W90" t="str">
            <v>siehe 5.0 &gt;</v>
          </cell>
          <cell r="X90" t="str">
            <v/>
          </cell>
          <cell r="Z90" t="str">
            <v/>
          </cell>
          <cell r="AA90">
            <v>39.166666666666664</v>
          </cell>
          <cell r="AB90" t="str">
            <v/>
          </cell>
          <cell r="AC90" t="str">
            <v>Termin !</v>
          </cell>
          <cell r="AD90" t="str">
            <v/>
          </cell>
          <cell r="AE90" t="str">
            <v/>
          </cell>
          <cell r="AF90" t="str">
            <v/>
          </cell>
          <cell r="AH90" t="str">
            <v/>
          </cell>
          <cell r="AJ90">
            <v>34857</v>
          </cell>
          <cell r="AN90" t="str">
            <v/>
          </cell>
          <cell r="AP90" t="str">
            <v/>
          </cell>
          <cell r="AQ90" t="str">
            <v/>
          </cell>
          <cell r="AS90" t="str">
            <v>Verwaltung</v>
          </cell>
          <cell r="AU90" t="str">
            <v/>
          </cell>
          <cell r="AV90" t="str">
            <v/>
          </cell>
          <cell r="AW90" t="str">
            <v/>
          </cell>
          <cell r="AZ90" t="str">
            <v/>
          </cell>
          <cell r="BA90" t="str">
            <v>ja</v>
          </cell>
          <cell r="BG90">
            <v>25</v>
          </cell>
          <cell r="BH90">
            <v>2</v>
          </cell>
          <cell r="BI90">
            <v>0</v>
          </cell>
          <cell r="BJ90">
            <v>0</v>
          </cell>
          <cell r="BK90">
            <v>0</v>
          </cell>
          <cell r="BL90" t="str">
            <v>--</v>
          </cell>
          <cell r="BM90">
            <v>1</v>
          </cell>
          <cell r="BN90">
            <v>0.69444444444444442</v>
          </cell>
          <cell r="BV90" t="str">
            <v>Jens Faber</v>
          </cell>
          <cell r="BX90" t="str">
            <v/>
          </cell>
          <cell r="BY90" t="str">
            <v/>
          </cell>
          <cell r="CF90">
            <v>34</v>
          </cell>
          <cell r="CG90">
            <v>2</v>
          </cell>
          <cell r="CH90">
            <v>0</v>
          </cell>
          <cell r="CI90">
            <v>0</v>
          </cell>
          <cell r="CJ90">
            <v>0</v>
          </cell>
          <cell r="CK90" t="str">
            <v/>
          </cell>
          <cell r="CL90" t="str">
            <v/>
          </cell>
          <cell r="CM90" t="str">
            <v/>
          </cell>
          <cell r="CN90" t="str">
            <v/>
          </cell>
          <cell r="CP90" t="str">
            <v>Jens Faber</v>
          </cell>
          <cell r="CQ90">
            <v>34857</v>
          </cell>
          <cell r="CR90" t="str">
            <v/>
          </cell>
          <cell r="CS90" t="str">
            <v/>
          </cell>
          <cell r="CT90" t="str">
            <v/>
          </cell>
          <cell r="CU90">
            <v>32</v>
          </cell>
          <cell r="CV90">
            <v>32</v>
          </cell>
          <cell r="CW90">
            <v>8</v>
          </cell>
          <cell r="CY90">
            <v>25</v>
          </cell>
          <cell r="CZ90">
            <v>2</v>
          </cell>
          <cell r="DA90">
            <v>0</v>
          </cell>
          <cell r="DB90">
            <v>0</v>
          </cell>
          <cell r="DC90">
            <v>0</v>
          </cell>
          <cell r="DD90">
            <v>40969</v>
          </cell>
          <cell r="DE90">
            <v>41973</v>
          </cell>
          <cell r="DF90">
            <v>32</v>
          </cell>
          <cell r="DG90">
            <v>32</v>
          </cell>
          <cell r="DH90">
            <v>0</v>
          </cell>
          <cell r="DI90">
            <v>1</v>
          </cell>
          <cell r="DJ90">
            <v>1</v>
          </cell>
          <cell r="DK90" t="str">
            <v/>
          </cell>
          <cell r="DL90" t="str">
            <v/>
          </cell>
          <cell r="DN90" t="str">
            <v/>
          </cell>
          <cell r="DO90" t="str">
            <v/>
          </cell>
          <cell r="DP90" t="str">
            <v/>
          </cell>
          <cell r="DQ90" t="str">
            <v/>
          </cell>
          <cell r="DR90" t="str">
            <v/>
          </cell>
          <cell r="DS90" t="str">
            <v/>
          </cell>
          <cell r="DT90">
            <v>25</v>
          </cell>
          <cell r="DV90" t="str">
            <v/>
          </cell>
          <cell r="DW90" t="str">
            <v/>
          </cell>
          <cell r="DY90" t="str">
            <v/>
          </cell>
          <cell r="DZ90" t="str">
            <v>d</v>
          </cell>
        </row>
        <row r="91">
          <cell r="A91" t="str">
            <v>5678-352</v>
          </cell>
          <cell r="B91" t="str">
            <v>Verwaltung</v>
          </cell>
          <cell r="C91" t="str">
            <v>GB 3 - Gebäudemanagement</v>
          </cell>
          <cell r="D91" t="str">
            <v>Abteilung</v>
          </cell>
          <cell r="E91" t="str">
            <v>35, Tischlerei</v>
          </cell>
          <cell r="F91" t="str">
            <v>Herrn</v>
          </cell>
          <cell r="G91" t="str">
            <v>Jens Faber</v>
          </cell>
          <cell r="H91">
            <v>4464</v>
          </cell>
          <cell r="I91">
            <v>0</v>
          </cell>
          <cell r="K91">
            <v>33573</v>
          </cell>
          <cell r="L91" t="str">
            <v>10:00</v>
          </cell>
          <cell r="O91" t="str">
            <v>Tischlerei</v>
          </cell>
          <cell r="P91">
            <v>12</v>
          </cell>
          <cell r="Q91">
            <v>16</v>
          </cell>
          <cell r="R91">
            <v>41901</v>
          </cell>
          <cell r="S91">
            <v>16</v>
          </cell>
          <cell r="U91">
            <v>42400</v>
          </cell>
          <cell r="V91" t="str">
            <v>Jens Faber</v>
          </cell>
          <cell r="W91" t="str">
            <v>siehe 5.0 &gt;</v>
          </cell>
          <cell r="X91" t="str">
            <v/>
          </cell>
          <cell r="Z91" t="str">
            <v/>
          </cell>
          <cell r="AA91" t="str">
            <v>i. O.</v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H91" t="str">
            <v/>
          </cell>
          <cell r="AJ91">
            <v>36719</v>
          </cell>
          <cell r="AN91" t="str">
            <v/>
          </cell>
          <cell r="AP91" t="str">
            <v/>
          </cell>
          <cell r="AQ91" t="str">
            <v/>
          </cell>
          <cell r="AS91" t="str">
            <v>Verwaltung</v>
          </cell>
          <cell r="AU91" t="str">
            <v/>
          </cell>
          <cell r="AV91" t="str">
            <v/>
          </cell>
          <cell r="AW91" t="str">
            <v/>
          </cell>
          <cell r="AY91" t="str">
            <v>lP</v>
          </cell>
          <cell r="AZ91">
            <v>41905.076923076922</v>
          </cell>
          <cell r="BA91" t="str">
            <v>ja</v>
          </cell>
          <cell r="BC91" t="str">
            <v>08.05.2014; 09.08.04; 22.04.03; 10.01.02; 08.11.2001</v>
          </cell>
          <cell r="BG91">
            <v>44</v>
          </cell>
          <cell r="BH91">
            <v>5</v>
          </cell>
          <cell r="BI91">
            <v>0</v>
          </cell>
          <cell r="BJ91">
            <v>0</v>
          </cell>
          <cell r="BK91">
            <v>0</v>
          </cell>
          <cell r="BL91" t="str">
            <v>--</v>
          </cell>
          <cell r="BN91">
            <v>1.2222222222222223</v>
          </cell>
          <cell r="BU91">
            <v>37203</v>
          </cell>
          <cell r="BV91" t="str">
            <v>Jens Faber</v>
          </cell>
          <cell r="BX91" t="str">
            <v/>
          </cell>
          <cell r="BY91" t="str">
            <v/>
          </cell>
          <cell r="CF91">
            <v>41</v>
          </cell>
          <cell r="CG91">
            <v>4</v>
          </cell>
          <cell r="CH91">
            <v>0</v>
          </cell>
          <cell r="CI91">
            <v>0</v>
          </cell>
          <cell r="CJ91">
            <v>0</v>
          </cell>
          <cell r="CK91" t="str">
            <v/>
          </cell>
          <cell r="CL91" t="str">
            <v/>
          </cell>
          <cell r="CM91" t="str">
            <v/>
          </cell>
          <cell r="CN91" t="str">
            <v/>
          </cell>
          <cell r="CP91" t="str">
            <v>Jens Faber</v>
          </cell>
          <cell r="CQ91" t="str">
            <v>Schreiben?</v>
          </cell>
          <cell r="CR91">
            <v>4</v>
          </cell>
          <cell r="CS91">
            <v>12</v>
          </cell>
          <cell r="CT91">
            <v>16</v>
          </cell>
          <cell r="CU91" t="str">
            <v/>
          </cell>
          <cell r="CV91" t="str">
            <v/>
          </cell>
          <cell r="CW91" t="str">
            <v/>
          </cell>
          <cell r="CY91">
            <v>44</v>
          </cell>
          <cell r="CZ91">
            <v>5</v>
          </cell>
          <cell r="DA91">
            <v>0</v>
          </cell>
          <cell r="DB91">
            <v>0</v>
          </cell>
          <cell r="DC91">
            <v>0</v>
          </cell>
          <cell r="DD91">
            <v>41901</v>
          </cell>
          <cell r="DE91">
            <v>42400</v>
          </cell>
          <cell r="DF91">
            <v>16</v>
          </cell>
          <cell r="DG91">
            <v>16</v>
          </cell>
          <cell r="DH91">
            <v>0</v>
          </cell>
          <cell r="DI91">
            <v>1</v>
          </cell>
          <cell r="DJ91" t="str">
            <v/>
          </cell>
          <cell r="DK91" t="str">
            <v/>
          </cell>
          <cell r="DL91" t="str">
            <v/>
          </cell>
          <cell r="DN91" t="str">
            <v/>
          </cell>
          <cell r="DO91" t="str">
            <v/>
          </cell>
          <cell r="DP91" t="str">
            <v/>
          </cell>
          <cell r="DQ91" t="str">
            <v/>
          </cell>
          <cell r="DR91" t="str">
            <v/>
          </cell>
          <cell r="DS91">
            <v>44</v>
          </cell>
          <cell r="DT91">
            <v>44</v>
          </cell>
          <cell r="DV91" t="str">
            <v/>
          </cell>
          <cell r="DW91" t="str">
            <v/>
          </cell>
          <cell r="DY91" t="str">
            <v/>
          </cell>
          <cell r="DZ91" t="str">
            <v>d</v>
          </cell>
        </row>
        <row r="92">
          <cell r="A92" t="str">
            <v>5678-353</v>
          </cell>
          <cell r="B92" t="str">
            <v>Verwaltung</v>
          </cell>
          <cell r="C92" t="str">
            <v>GB 3 - Gebäudemanagement</v>
          </cell>
          <cell r="D92" t="str">
            <v>Abteilung</v>
          </cell>
          <cell r="E92" t="str">
            <v>35, Tischlerei</v>
          </cell>
          <cell r="F92" t="str">
            <v>Herrn</v>
          </cell>
          <cell r="G92" t="str">
            <v>Jens Faber</v>
          </cell>
          <cell r="H92">
            <v>4464</v>
          </cell>
          <cell r="I92">
            <v>0</v>
          </cell>
          <cell r="K92">
            <v>33573</v>
          </cell>
          <cell r="L92" t="str">
            <v>10:00</v>
          </cell>
          <cell r="O92" t="str">
            <v>Tischlerei</v>
          </cell>
          <cell r="P92">
            <v>48</v>
          </cell>
          <cell r="Q92">
            <v>48</v>
          </cell>
          <cell r="R92">
            <v>41901</v>
          </cell>
          <cell r="S92">
            <v>48</v>
          </cell>
          <cell r="T92">
            <v>16</v>
          </cell>
          <cell r="U92">
            <v>42400</v>
          </cell>
          <cell r="V92" t="str">
            <v>Jens Faber</v>
          </cell>
          <cell r="W92" t="str">
            <v>siehe 5.0 &gt;</v>
          </cell>
          <cell r="X92" t="str">
            <v/>
          </cell>
          <cell r="Z92" t="str">
            <v/>
          </cell>
          <cell r="AA92" t="str">
            <v>i. O.</v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  <cell r="AH92" t="str">
            <v/>
          </cell>
          <cell r="AJ92">
            <v>36719</v>
          </cell>
          <cell r="AN92" t="str">
            <v/>
          </cell>
          <cell r="AP92" t="str">
            <v/>
          </cell>
          <cell r="AQ92" t="str">
            <v/>
          </cell>
          <cell r="AS92" t="str">
            <v>Verwaltung</v>
          </cell>
          <cell r="AU92" t="str">
            <v/>
          </cell>
          <cell r="AV92" t="str">
            <v/>
          </cell>
          <cell r="AW92" t="str">
            <v/>
          </cell>
          <cell r="AY92" t="str">
            <v>v</v>
          </cell>
          <cell r="AZ92">
            <v>41905</v>
          </cell>
          <cell r="BA92" t="str">
            <v>ja</v>
          </cell>
          <cell r="BC92" t="str">
            <v>22.01.2010; 09.08.04; 22.04.03; 10.01.02; 08.11.2001</v>
          </cell>
          <cell r="BG92">
            <v>7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 t="str">
            <v>--</v>
          </cell>
          <cell r="BN92">
            <v>0.19444444444444445</v>
          </cell>
          <cell r="BU92">
            <v>37203</v>
          </cell>
          <cell r="BV92" t="str">
            <v>Jens Faber</v>
          </cell>
          <cell r="BX92" t="str">
            <v/>
          </cell>
          <cell r="BY92" t="str">
            <v/>
          </cell>
          <cell r="CF92">
            <v>74</v>
          </cell>
          <cell r="CG92">
            <v>7</v>
          </cell>
          <cell r="CH92">
            <v>3</v>
          </cell>
          <cell r="CI92">
            <v>1</v>
          </cell>
          <cell r="CJ92">
            <v>4.0540540540540544</v>
          </cell>
          <cell r="CK92" t="str">
            <v/>
          </cell>
          <cell r="CL92" t="str">
            <v/>
          </cell>
          <cell r="CM92" t="str">
            <v/>
          </cell>
          <cell r="CN92" t="str">
            <v/>
          </cell>
          <cell r="CP92" t="str">
            <v>Jens Faber</v>
          </cell>
          <cell r="CQ92" t="str">
            <v>Schreiben?</v>
          </cell>
          <cell r="CR92" t="str">
            <v/>
          </cell>
          <cell r="CS92" t="str">
            <v/>
          </cell>
          <cell r="CT92" t="str">
            <v/>
          </cell>
          <cell r="CU92" t="str">
            <v/>
          </cell>
          <cell r="CV92" t="str">
            <v/>
          </cell>
          <cell r="CW92" t="str">
            <v/>
          </cell>
          <cell r="CY92">
            <v>7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41901</v>
          </cell>
          <cell r="DE92">
            <v>42400</v>
          </cell>
          <cell r="DF92">
            <v>48</v>
          </cell>
          <cell r="DG92">
            <v>48</v>
          </cell>
          <cell r="DH92">
            <v>16</v>
          </cell>
          <cell r="DI92">
            <v>1</v>
          </cell>
          <cell r="DJ92" t="str">
            <v/>
          </cell>
          <cell r="DK92" t="str">
            <v/>
          </cell>
          <cell r="DL92" t="str">
            <v/>
          </cell>
          <cell r="DN92" t="str">
            <v/>
          </cell>
          <cell r="DO92" t="str">
            <v/>
          </cell>
          <cell r="DP92" t="str">
            <v/>
          </cell>
          <cell r="DQ92" t="str">
            <v/>
          </cell>
          <cell r="DR92" t="str">
            <v/>
          </cell>
          <cell r="DS92">
            <v>7</v>
          </cell>
          <cell r="DT92">
            <v>7</v>
          </cell>
          <cell r="DV92" t="str">
            <v/>
          </cell>
          <cell r="DW92" t="str">
            <v/>
          </cell>
          <cell r="DY92" t="str">
            <v/>
          </cell>
          <cell r="DZ92" t="str">
            <v>d</v>
          </cell>
        </row>
        <row r="93">
          <cell r="A93" t="str">
            <v>5678-360</v>
          </cell>
          <cell r="B93" t="str">
            <v>Verwaltung</v>
          </cell>
          <cell r="C93" t="str">
            <v>GB 3 - Gebäudemanagement</v>
          </cell>
          <cell r="D93" t="str">
            <v>Abteilung</v>
          </cell>
          <cell r="E93" t="str">
            <v>36, Strategische Infrastrukturplanung und Projektmanagement (SIP)</v>
          </cell>
          <cell r="F93" t="str">
            <v>Herrn</v>
          </cell>
          <cell r="G93" t="str">
            <v>Jens Faber</v>
          </cell>
          <cell r="H93" t="str">
            <v>4501, 4519</v>
          </cell>
          <cell r="I93">
            <v>0</v>
          </cell>
          <cell r="K93">
            <v>33573</v>
          </cell>
          <cell r="L93" t="str">
            <v>10:00</v>
          </cell>
          <cell r="O93" t="str">
            <v>Büro</v>
          </cell>
          <cell r="P93">
            <v>24</v>
          </cell>
          <cell r="Q93">
            <v>32</v>
          </cell>
          <cell r="R93">
            <v>42103</v>
          </cell>
          <cell r="S93">
            <v>32</v>
          </cell>
          <cell r="U93">
            <v>43100</v>
          </cell>
          <cell r="V93" t="str">
            <v>Jens Faber</v>
          </cell>
          <cell r="W93" t="str">
            <v>siehe 5.0 &gt;</v>
          </cell>
          <cell r="X93" t="str">
            <v/>
          </cell>
          <cell r="Z93" t="str">
            <v/>
          </cell>
          <cell r="AA93" t="str">
            <v>i. O.</v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H93" t="str">
            <v/>
          </cell>
          <cell r="AJ93">
            <v>36719</v>
          </cell>
          <cell r="AN93" t="str">
            <v/>
          </cell>
          <cell r="AP93" t="str">
            <v/>
          </cell>
          <cell r="AQ93" t="str">
            <v/>
          </cell>
          <cell r="AS93" t="str">
            <v>Verwaltung</v>
          </cell>
          <cell r="AU93" t="str">
            <v/>
          </cell>
          <cell r="AV93" t="str">
            <v/>
          </cell>
          <cell r="AW93" t="str">
            <v/>
          </cell>
          <cell r="AY93" t="str">
            <v>lP</v>
          </cell>
          <cell r="AZ93">
            <v>42108.384615384617</v>
          </cell>
          <cell r="BA93" t="str">
            <v>ja</v>
          </cell>
          <cell r="BC93" t="str">
            <v>22.01.2010; 09.08.04; 22.04.03; 10.01.02; 08.11.2001</v>
          </cell>
          <cell r="BG93">
            <v>76</v>
          </cell>
          <cell r="BH93">
            <v>2</v>
          </cell>
          <cell r="BI93">
            <v>0</v>
          </cell>
          <cell r="BJ93">
            <v>0</v>
          </cell>
          <cell r="BK93">
            <v>0</v>
          </cell>
          <cell r="BL93" t="str">
            <v>--</v>
          </cell>
          <cell r="BN93">
            <v>2.1111111111111112</v>
          </cell>
          <cell r="BU93">
            <v>37203</v>
          </cell>
          <cell r="BV93" t="str">
            <v>Jens Faber</v>
          </cell>
          <cell r="BX93" t="str">
            <v/>
          </cell>
          <cell r="BY93" t="str">
            <v/>
          </cell>
          <cell r="CF93">
            <v>74</v>
          </cell>
          <cell r="CG93">
            <v>7</v>
          </cell>
          <cell r="CH93">
            <v>3</v>
          </cell>
          <cell r="CI93">
            <v>1</v>
          </cell>
          <cell r="CJ93">
            <v>4.0540540540540544</v>
          </cell>
          <cell r="CK93" t="str">
            <v/>
          </cell>
          <cell r="CL93" t="str">
            <v/>
          </cell>
          <cell r="CM93" t="str">
            <v/>
          </cell>
          <cell r="CN93" t="str">
            <v/>
          </cell>
          <cell r="CP93" t="str">
            <v>Jens Faber</v>
          </cell>
          <cell r="CQ93" t="str">
            <v>Schreiben?</v>
          </cell>
          <cell r="CR93" t="str">
            <v/>
          </cell>
          <cell r="CS93" t="str">
            <v/>
          </cell>
          <cell r="CT93" t="str">
            <v/>
          </cell>
          <cell r="CU93">
            <v>32</v>
          </cell>
          <cell r="CV93">
            <v>32</v>
          </cell>
          <cell r="CW93">
            <v>8</v>
          </cell>
          <cell r="CY93">
            <v>76</v>
          </cell>
          <cell r="CZ93">
            <v>2</v>
          </cell>
          <cell r="DA93">
            <v>0</v>
          </cell>
          <cell r="DB93">
            <v>0</v>
          </cell>
          <cell r="DC93">
            <v>0</v>
          </cell>
          <cell r="DD93">
            <v>42103</v>
          </cell>
          <cell r="DE93">
            <v>43100</v>
          </cell>
          <cell r="DF93">
            <v>32</v>
          </cell>
          <cell r="DG93">
            <v>32</v>
          </cell>
          <cell r="DH93">
            <v>0</v>
          </cell>
          <cell r="DI93" t="str">
            <v/>
          </cell>
          <cell r="DJ93" t="str">
            <v/>
          </cell>
          <cell r="DK93" t="str">
            <v/>
          </cell>
          <cell r="DL93" t="str">
            <v/>
          </cell>
          <cell r="DN93" t="str">
            <v/>
          </cell>
          <cell r="DO93" t="str">
            <v/>
          </cell>
          <cell r="DP93" t="str">
            <v/>
          </cell>
          <cell r="DQ93" t="str">
            <v/>
          </cell>
          <cell r="DR93" t="str">
            <v/>
          </cell>
          <cell r="DS93" t="str">
            <v/>
          </cell>
          <cell r="DT93" t="str">
            <v/>
          </cell>
          <cell r="DV93" t="str">
            <v/>
          </cell>
          <cell r="DW93" t="str">
            <v/>
          </cell>
          <cell r="DY93" t="str">
            <v/>
          </cell>
          <cell r="DZ93" t="str">
            <v>d</v>
          </cell>
        </row>
        <row r="94">
          <cell r="A94" t="str">
            <v>5678-400</v>
          </cell>
          <cell r="B94" t="str">
            <v>Verwaltung</v>
          </cell>
          <cell r="C94" t="str">
            <v>Personalrat der TU</v>
          </cell>
          <cell r="E94" t="str">
            <v xml:space="preserve">Büro </v>
          </cell>
          <cell r="F94" t="str">
            <v>Herrn</v>
          </cell>
          <cell r="G94" t="str">
            <v>Jens Faber</v>
          </cell>
          <cell r="H94">
            <v>4550</v>
          </cell>
          <cell r="K94">
            <v>33573</v>
          </cell>
          <cell r="L94" t="str">
            <v>10:00</v>
          </cell>
          <cell r="O94" t="str">
            <v xml:space="preserve">Büro </v>
          </cell>
          <cell r="P94">
            <v>24</v>
          </cell>
          <cell r="Q94">
            <v>32</v>
          </cell>
          <cell r="R94">
            <v>42209</v>
          </cell>
          <cell r="S94">
            <v>32</v>
          </cell>
          <cell r="U94">
            <v>43190</v>
          </cell>
          <cell r="V94" t="str">
            <v>Jens Faber</v>
          </cell>
          <cell r="W94" t="str">
            <v>siehe 5.0 &gt;</v>
          </cell>
          <cell r="X94" t="str">
            <v/>
          </cell>
          <cell r="Z94" t="str">
            <v/>
          </cell>
          <cell r="AA94" t="str">
            <v>i. O.</v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H94" t="str">
            <v/>
          </cell>
          <cell r="AN94" t="str">
            <v/>
          </cell>
          <cell r="AP94" t="str">
            <v/>
          </cell>
          <cell r="AQ94" t="str">
            <v/>
          </cell>
          <cell r="AS94" t="str">
            <v>Verwaltung</v>
          </cell>
          <cell r="AU94" t="str">
            <v/>
          </cell>
          <cell r="AV94" t="str">
            <v/>
          </cell>
          <cell r="AW94" t="str">
            <v/>
          </cell>
          <cell r="AZ94" t="str">
            <v/>
          </cell>
          <cell r="BA94" t="str">
            <v>ja</v>
          </cell>
          <cell r="BC94" t="str">
            <v>24.07.2015; 07.10.2014; 23.02.2012; 28.07.05; 20.03.2002</v>
          </cell>
          <cell r="BG94">
            <v>42</v>
          </cell>
          <cell r="BH94">
            <v>4</v>
          </cell>
          <cell r="BI94">
            <v>0</v>
          </cell>
          <cell r="BJ94">
            <v>0</v>
          </cell>
          <cell r="BK94">
            <v>0</v>
          </cell>
          <cell r="BL94" t="str">
            <v>--</v>
          </cell>
          <cell r="BN94">
            <v>1.1666666666666667</v>
          </cell>
          <cell r="BO94">
            <v>2</v>
          </cell>
          <cell r="BP94">
            <v>42209</v>
          </cell>
          <cell r="BQ94">
            <v>2</v>
          </cell>
          <cell r="BV94" t="str">
            <v>Jens Faber</v>
          </cell>
          <cell r="BX94" t="str">
            <v/>
          </cell>
          <cell r="BY94" t="str">
            <v/>
          </cell>
          <cell r="CF94">
            <v>63</v>
          </cell>
          <cell r="CG94">
            <v>7</v>
          </cell>
          <cell r="CH94">
            <v>0</v>
          </cell>
          <cell r="CI94">
            <v>0</v>
          </cell>
          <cell r="CJ94">
            <v>0</v>
          </cell>
          <cell r="CK94" t="str">
            <v/>
          </cell>
          <cell r="CL94" t="str">
            <v/>
          </cell>
          <cell r="CM94" t="str">
            <v/>
          </cell>
          <cell r="CN94" t="str">
            <v/>
          </cell>
          <cell r="CP94" t="str">
            <v>Jens Faber</v>
          </cell>
          <cell r="CQ94" t="str">
            <v>ergänzen</v>
          </cell>
          <cell r="CR94" t="str">
            <v/>
          </cell>
          <cell r="CS94" t="str">
            <v/>
          </cell>
          <cell r="CT94" t="str">
            <v/>
          </cell>
          <cell r="CU94">
            <v>32</v>
          </cell>
          <cell r="CV94">
            <v>32</v>
          </cell>
          <cell r="CW94">
            <v>8</v>
          </cell>
          <cell r="CY94">
            <v>42</v>
          </cell>
          <cell r="CZ94">
            <v>4</v>
          </cell>
          <cell r="DA94">
            <v>0</v>
          </cell>
          <cell r="DB94">
            <v>0</v>
          </cell>
          <cell r="DC94">
            <v>0</v>
          </cell>
          <cell r="DD94">
            <v>42209</v>
          </cell>
          <cell r="DE94">
            <v>43190</v>
          </cell>
          <cell r="DF94">
            <v>32</v>
          </cell>
          <cell r="DG94">
            <v>32</v>
          </cell>
          <cell r="DH94">
            <v>0</v>
          </cell>
          <cell r="DI94" t="str">
            <v/>
          </cell>
          <cell r="DJ94" t="str">
            <v/>
          </cell>
          <cell r="DK94" t="str">
            <v/>
          </cell>
          <cell r="DL94" t="str">
            <v/>
          </cell>
          <cell r="DN94" t="str">
            <v/>
          </cell>
          <cell r="DO94" t="str">
            <v/>
          </cell>
          <cell r="DP94" t="str">
            <v/>
          </cell>
          <cell r="DQ94" t="str">
            <v/>
          </cell>
          <cell r="DR94" t="str">
            <v/>
          </cell>
          <cell r="DS94" t="str">
            <v/>
          </cell>
          <cell r="DT94" t="str">
            <v/>
          </cell>
          <cell r="DV94" t="str">
            <v/>
          </cell>
          <cell r="DW94" t="str">
            <v/>
          </cell>
          <cell r="DY94" t="str">
            <v/>
          </cell>
          <cell r="DZ94" t="str">
            <v>d</v>
          </cell>
        </row>
        <row r="95">
          <cell r="A95" t="str">
            <v>5678-401</v>
          </cell>
          <cell r="B95" t="str">
            <v>Verwaltung</v>
          </cell>
          <cell r="C95" t="str">
            <v>Kooperationsstelle Hochschulen - Gewerkschaften</v>
          </cell>
          <cell r="F95" t="str">
            <v>Frau</v>
          </cell>
          <cell r="G95" t="str">
            <v>Stefanie Böhm</v>
          </cell>
          <cell r="H95">
            <v>4280</v>
          </cell>
          <cell r="J95">
            <v>1</v>
          </cell>
          <cell r="K95">
            <v>41022</v>
          </cell>
          <cell r="L95" t="str">
            <v>10:00</v>
          </cell>
          <cell r="O95" t="str">
            <v xml:space="preserve">Büro </v>
          </cell>
          <cell r="P95">
            <v>24</v>
          </cell>
          <cell r="Q95">
            <v>24</v>
          </cell>
          <cell r="R95">
            <v>41844</v>
          </cell>
          <cell r="U95">
            <v>42582</v>
          </cell>
          <cell r="V95">
            <v>41851</v>
          </cell>
          <cell r="W95" t="str">
            <v>siehe 5.0 &gt;</v>
          </cell>
          <cell r="X95" t="str">
            <v/>
          </cell>
          <cell r="Z95" t="str">
            <v/>
          </cell>
          <cell r="AA95" t="str">
            <v>i. O.</v>
          </cell>
          <cell r="AB95" t="str">
            <v/>
          </cell>
          <cell r="AC95">
            <v>41785</v>
          </cell>
          <cell r="AD95" t="str">
            <v/>
          </cell>
          <cell r="AE95" t="str">
            <v/>
          </cell>
          <cell r="AF95">
            <v>41856.076923076922</v>
          </cell>
          <cell r="AH95" t="str">
            <v/>
          </cell>
          <cell r="AI95">
            <v>41856</v>
          </cell>
          <cell r="AN95">
            <v>41849</v>
          </cell>
          <cell r="AP95" t="str">
            <v/>
          </cell>
          <cell r="AQ95" t="str">
            <v/>
          </cell>
          <cell r="AU95" t="str">
            <v/>
          </cell>
          <cell r="AV95" t="str">
            <v/>
          </cell>
          <cell r="AW95" t="str">
            <v/>
          </cell>
          <cell r="AZ95" t="str">
            <v/>
          </cell>
          <cell r="BC95" t="str">
            <v>05.08.2014; 31.07.2014;02.06.2014; 21.06.2012; 28.03.2012</v>
          </cell>
          <cell r="BG95">
            <v>42</v>
          </cell>
          <cell r="BH95">
            <v>4</v>
          </cell>
          <cell r="BI95">
            <v>0</v>
          </cell>
          <cell r="BJ95">
            <v>0</v>
          </cell>
          <cell r="BK95">
            <v>0</v>
          </cell>
          <cell r="BL95" t="str">
            <v>--</v>
          </cell>
          <cell r="BM95">
            <v>1</v>
          </cell>
          <cell r="BN95">
            <v>1.1666666666666667</v>
          </cell>
          <cell r="BV95" t="str">
            <v>Stefanie Böhm</v>
          </cell>
          <cell r="BX95" t="str">
            <v/>
          </cell>
          <cell r="BY95" t="str">
            <v/>
          </cell>
          <cell r="CF95">
            <v>63</v>
          </cell>
          <cell r="CG95">
            <v>7</v>
          </cell>
          <cell r="CH95">
            <v>0</v>
          </cell>
          <cell r="CI95">
            <v>0</v>
          </cell>
          <cell r="CJ95">
            <v>0</v>
          </cell>
          <cell r="CK95" t="str">
            <v/>
          </cell>
          <cell r="CL95" t="str">
            <v/>
          </cell>
          <cell r="CM95" t="str">
            <v/>
          </cell>
          <cell r="CN95" t="str">
            <v/>
          </cell>
          <cell r="CP95">
            <v>41851</v>
          </cell>
          <cell r="CQ95" t="str">
            <v/>
          </cell>
          <cell r="CR95" t="str">
            <v/>
          </cell>
          <cell r="CS95" t="str">
            <v/>
          </cell>
          <cell r="CT95" t="str">
            <v/>
          </cell>
          <cell r="CU95">
            <v>24</v>
          </cell>
          <cell r="CV95">
            <v>24</v>
          </cell>
          <cell r="CW95">
            <v>0</v>
          </cell>
          <cell r="CY95">
            <v>42</v>
          </cell>
          <cell r="CZ95">
            <v>4</v>
          </cell>
          <cell r="DA95">
            <v>0</v>
          </cell>
          <cell r="DB95">
            <v>0</v>
          </cell>
          <cell r="DC95">
            <v>0</v>
          </cell>
          <cell r="DD95">
            <v>41844</v>
          </cell>
          <cell r="DE95">
            <v>42582</v>
          </cell>
          <cell r="DF95">
            <v>24</v>
          </cell>
          <cell r="DG95">
            <v>24</v>
          </cell>
          <cell r="DH95">
            <v>0</v>
          </cell>
          <cell r="DI95" t="str">
            <v/>
          </cell>
          <cell r="DJ95">
            <v>1</v>
          </cell>
          <cell r="DK95" t="str">
            <v/>
          </cell>
          <cell r="DL95" t="str">
            <v/>
          </cell>
          <cell r="DN95" t="str">
            <v/>
          </cell>
          <cell r="DO95" t="str">
            <v/>
          </cell>
          <cell r="DP95" t="str">
            <v/>
          </cell>
          <cell r="DQ95" t="str">
            <v/>
          </cell>
          <cell r="DR95" t="str">
            <v/>
          </cell>
          <cell r="DS95" t="str">
            <v/>
          </cell>
          <cell r="DT95" t="str">
            <v/>
          </cell>
          <cell r="DV95" t="str">
            <v/>
          </cell>
          <cell r="DW95" t="str">
            <v>über Ziel</v>
          </cell>
          <cell r="DY95" t="str">
            <v/>
          </cell>
          <cell r="DZ95" t="str">
            <v>d</v>
          </cell>
        </row>
        <row r="96">
          <cell r="A96" t="str">
            <v>5678-405</v>
          </cell>
          <cell r="B96" t="str">
            <v>Verwaltung</v>
          </cell>
          <cell r="C96" t="str">
            <v>Studentenwerk</v>
          </cell>
          <cell r="E96" t="str">
            <v xml:space="preserve">Asta, Büro </v>
          </cell>
          <cell r="F96" t="str">
            <v>Herrn</v>
          </cell>
          <cell r="G96" t="str">
            <v>Jens Faber</v>
          </cell>
          <cell r="H96" t="str">
            <v>4556; 4555, Fax: 342192</v>
          </cell>
          <cell r="I96" t="str">
            <v>4555, 4557</v>
          </cell>
          <cell r="O96" t="str">
            <v xml:space="preserve">Büro </v>
          </cell>
          <cell r="P96">
            <v>24</v>
          </cell>
          <cell r="Q96">
            <v>32</v>
          </cell>
          <cell r="R96">
            <v>40830</v>
          </cell>
          <cell r="S96">
            <v>32</v>
          </cell>
          <cell r="U96">
            <v>41820</v>
          </cell>
          <cell r="V96" t="str">
            <v>Jens Faber</v>
          </cell>
          <cell r="W96" t="str">
            <v>siehe 5.0 &gt;</v>
          </cell>
          <cell r="X96" t="str">
            <v/>
          </cell>
          <cell r="Z96" t="str">
            <v/>
          </cell>
          <cell r="AA96">
            <v>51.916666666666664</v>
          </cell>
          <cell r="AB96" t="str">
            <v/>
          </cell>
          <cell r="AC96" t="str">
            <v>Termin !</v>
          </cell>
          <cell r="AD96" t="str">
            <v/>
          </cell>
          <cell r="AE96" t="str">
            <v/>
          </cell>
          <cell r="AF96" t="str">
            <v/>
          </cell>
          <cell r="AH96" t="str">
            <v/>
          </cell>
          <cell r="AJ96">
            <v>37337</v>
          </cell>
          <cell r="AN96" t="str">
            <v/>
          </cell>
          <cell r="AP96" t="str">
            <v/>
          </cell>
          <cell r="AQ96" t="str">
            <v>PG. 0701</v>
          </cell>
          <cell r="AS96" t="str">
            <v>Verwaltung</v>
          </cell>
          <cell r="AU96" t="str">
            <v/>
          </cell>
          <cell r="AV96" t="str">
            <v/>
          </cell>
          <cell r="AW96" t="str">
            <v/>
          </cell>
          <cell r="AZ96" t="str">
            <v/>
          </cell>
          <cell r="BA96" t="str">
            <v>ja</v>
          </cell>
          <cell r="BC96" t="str">
            <v>22.03.2010; 22.07.2008; 29.07.05; 20.03.2002</v>
          </cell>
          <cell r="BG96">
            <v>69</v>
          </cell>
          <cell r="BH96">
            <v>3</v>
          </cell>
          <cell r="BI96">
            <v>0</v>
          </cell>
          <cell r="BJ96">
            <v>0</v>
          </cell>
          <cell r="BK96">
            <v>0</v>
          </cell>
          <cell r="BL96" t="str">
            <v>--</v>
          </cell>
          <cell r="BM96">
            <v>1</v>
          </cell>
          <cell r="BN96">
            <v>1.9166666666666667</v>
          </cell>
          <cell r="BV96" t="str">
            <v>Jens Faber</v>
          </cell>
          <cell r="BX96" t="str">
            <v/>
          </cell>
          <cell r="BY96" t="str">
            <v/>
          </cell>
          <cell r="CF96">
            <v>62</v>
          </cell>
          <cell r="CG96">
            <v>1</v>
          </cell>
          <cell r="CH96">
            <v>1</v>
          </cell>
          <cell r="CI96">
            <v>0</v>
          </cell>
          <cell r="CJ96">
            <v>1.6129032258064515</v>
          </cell>
          <cell r="CK96" t="str">
            <v/>
          </cell>
          <cell r="CL96" t="str">
            <v/>
          </cell>
          <cell r="CM96" t="str">
            <v/>
          </cell>
          <cell r="CN96" t="str">
            <v/>
          </cell>
          <cell r="CP96" t="str">
            <v>Jens Faber</v>
          </cell>
          <cell r="CQ96">
            <v>37337</v>
          </cell>
          <cell r="CR96" t="str">
            <v/>
          </cell>
          <cell r="CS96" t="str">
            <v/>
          </cell>
          <cell r="CT96" t="str">
            <v/>
          </cell>
          <cell r="CU96">
            <v>32</v>
          </cell>
          <cell r="CV96">
            <v>32</v>
          </cell>
          <cell r="CW96">
            <v>8</v>
          </cell>
          <cell r="CY96">
            <v>69</v>
          </cell>
          <cell r="CZ96">
            <v>3</v>
          </cell>
          <cell r="DA96">
            <v>0</v>
          </cell>
          <cell r="DB96">
            <v>0</v>
          </cell>
          <cell r="DC96">
            <v>0</v>
          </cell>
          <cell r="DD96">
            <v>40830</v>
          </cell>
          <cell r="DE96">
            <v>41820</v>
          </cell>
          <cell r="DF96">
            <v>32</v>
          </cell>
          <cell r="DG96">
            <v>32</v>
          </cell>
          <cell r="DH96">
            <v>0</v>
          </cell>
          <cell r="DI96">
            <v>1</v>
          </cell>
          <cell r="DJ96">
            <v>1</v>
          </cell>
          <cell r="DK96" t="str">
            <v/>
          </cell>
          <cell r="DL96" t="str">
            <v/>
          </cell>
          <cell r="DN96" t="str">
            <v/>
          </cell>
          <cell r="DO96" t="str">
            <v/>
          </cell>
          <cell r="DP96" t="str">
            <v/>
          </cell>
          <cell r="DQ96" t="str">
            <v/>
          </cell>
          <cell r="DR96" t="str">
            <v/>
          </cell>
          <cell r="DS96" t="str">
            <v/>
          </cell>
          <cell r="DT96">
            <v>69</v>
          </cell>
          <cell r="DV96" t="str">
            <v/>
          </cell>
          <cell r="DW96" t="str">
            <v/>
          </cell>
          <cell r="DY96" t="str">
            <v/>
          </cell>
          <cell r="DZ96" t="str">
            <v>d</v>
          </cell>
        </row>
        <row r="97">
          <cell r="A97" t="str">
            <v>5678-406</v>
          </cell>
          <cell r="B97" t="str">
            <v>Verwaltung</v>
          </cell>
          <cell r="C97" t="str">
            <v>Studentenwerk</v>
          </cell>
          <cell r="E97" t="str">
            <v>Asta, Druckerei</v>
          </cell>
          <cell r="F97" t="str">
            <v>Herrn</v>
          </cell>
          <cell r="G97" t="str">
            <v>Jens Faber</v>
          </cell>
          <cell r="H97" t="str">
            <v>4555, 4556</v>
          </cell>
          <cell r="I97">
            <v>0</v>
          </cell>
          <cell r="K97">
            <v>33573</v>
          </cell>
          <cell r="L97" t="str">
            <v>10:00</v>
          </cell>
          <cell r="O97" t="str">
            <v>Druckerei</v>
          </cell>
          <cell r="P97">
            <v>12</v>
          </cell>
          <cell r="Q97">
            <v>16</v>
          </cell>
          <cell r="R97">
            <v>40560</v>
          </cell>
          <cell r="S97">
            <v>32</v>
          </cell>
          <cell r="U97">
            <v>41547</v>
          </cell>
          <cell r="V97" t="str">
            <v>Jens Faber</v>
          </cell>
          <cell r="W97" t="str">
            <v>siehe 5.0 &gt;</v>
          </cell>
          <cell r="X97" t="str">
            <v/>
          </cell>
          <cell r="Z97" t="str">
            <v/>
          </cell>
          <cell r="AA97">
            <v>74.666666666666671</v>
          </cell>
          <cell r="AB97" t="str">
            <v/>
          </cell>
          <cell r="AC97" t="str">
            <v>Termin !</v>
          </cell>
          <cell r="AD97" t="str">
            <v/>
          </cell>
          <cell r="AE97" t="str">
            <v/>
          </cell>
          <cell r="AF97" t="str">
            <v/>
          </cell>
          <cell r="AH97" t="str">
            <v/>
          </cell>
          <cell r="AJ97">
            <v>35662</v>
          </cell>
          <cell r="AN97" t="str">
            <v/>
          </cell>
          <cell r="AP97" t="str">
            <v/>
          </cell>
          <cell r="AQ97" t="str">
            <v/>
          </cell>
          <cell r="AS97" t="str">
            <v>Verwaltung</v>
          </cell>
          <cell r="AU97" t="str">
            <v/>
          </cell>
          <cell r="AV97" t="str">
            <v/>
          </cell>
          <cell r="AW97" t="str">
            <v/>
          </cell>
          <cell r="AZ97" t="str">
            <v/>
          </cell>
          <cell r="BA97" t="str">
            <v>ja</v>
          </cell>
          <cell r="BC97" t="str">
            <v>17.01.2011; 22.03.2010; 27.09.04; 24.04.03 mit Herrn Förster; 26.11.01 mit Herrn Reichwitz</v>
          </cell>
          <cell r="BD97" t="str">
            <v>15.10.04: Letzte 3 Prüfungen 0 Fehler, Hochstufung auf 32 Monate!</v>
          </cell>
          <cell r="BG97">
            <v>9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 t="str">
            <v>--</v>
          </cell>
          <cell r="BM97">
            <v>1</v>
          </cell>
          <cell r="BN97">
            <v>0.25</v>
          </cell>
          <cell r="BV97" t="str">
            <v>Jens Faber</v>
          </cell>
          <cell r="BX97" t="str">
            <v/>
          </cell>
          <cell r="BY97" t="str">
            <v/>
          </cell>
          <cell r="CF97">
            <v>7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 t="str">
            <v/>
          </cell>
          <cell r="CL97" t="str">
            <v/>
          </cell>
          <cell r="CM97" t="str">
            <v/>
          </cell>
          <cell r="CN97" t="str">
            <v/>
          </cell>
          <cell r="CP97" t="str">
            <v>Jens Faber</v>
          </cell>
          <cell r="CQ97">
            <v>35662</v>
          </cell>
          <cell r="CR97">
            <v>20</v>
          </cell>
          <cell r="CS97">
            <v>12</v>
          </cell>
          <cell r="CT97">
            <v>32</v>
          </cell>
          <cell r="CU97" t="str">
            <v/>
          </cell>
          <cell r="CV97" t="str">
            <v/>
          </cell>
          <cell r="CW97" t="str">
            <v/>
          </cell>
          <cell r="CY97">
            <v>9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40560</v>
          </cell>
          <cell r="DE97">
            <v>41547</v>
          </cell>
          <cell r="DF97">
            <v>16</v>
          </cell>
          <cell r="DG97">
            <v>32</v>
          </cell>
          <cell r="DH97">
            <v>0</v>
          </cell>
          <cell r="DI97">
            <v>1</v>
          </cell>
          <cell r="DJ97">
            <v>1</v>
          </cell>
          <cell r="DK97" t="str">
            <v/>
          </cell>
          <cell r="DL97" t="str">
            <v/>
          </cell>
          <cell r="DN97" t="str">
            <v/>
          </cell>
          <cell r="DO97" t="str">
            <v/>
          </cell>
          <cell r="DP97" t="str">
            <v/>
          </cell>
          <cell r="DQ97" t="str">
            <v/>
          </cell>
          <cell r="DR97" t="str">
            <v/>
          </cell>
          <cell r="DS97" t="str">
            <v/>
          </cell>
          <cell r="DT97">
            <v>9</v>
          </cell>
          <cell r="DV97" t="str">
            <v/>
          </cell>
          <cell r="DW97" t="str">
            <v/>
          </cell>
          <cell r="DY97" t="str">
            <v/>
          </cell>
          <cell r="DZ97" t="str">
            <v>d</v>
          </cell>
        </row>
        <row r="98">
          <cell r="A98" t="str">
            <v>5678-407</v>
          </cell>
          <cell r="B98" t="str">
            <v>Verwaltung</v>
          </cell>
          <cell r="C98" t="str">
            <v>Studentenwerk</v>
          </cell>
          <cell r="E98" t="str">
            <v>Asta, Fahrrad FVAG</v>
          </cell>
          <cell r="F98" t="str">
            <v>Herrn</v>
          </cell>
          <cell r="G98" t="str">
            <v>Jens Faber</v>
          </cell>
          <cell r="H98" t="str">
            <v>4690/ 0-576636</v>
          </cell>
          <cell r="I98">
            <v>0</v>
          </cell>
          <cell r="K98">
            <v>33573</v>
          </cell>
          <cell r="L98" t="str">
            <v>10:00</v>
          </cell>
          <cell r="O98" t="str">
            <v xml:space="preserve">Büro </v>
          </cell>
          <cell r="P98">
            <v>24</v>
          </cell>
          <cell r="Q98">
            <v>32</v>
          </cell>
          <cell r="R98">
            <v>40452</v>
          </cell>
          <cell r="S98">
            <v>32</v>
          </cell>
          <cell r="U98">
            <v>41455</v>
          </cell>
          <cell r="V98" t="str">
            <v>Jens Faber</v>
          </cell>
          <cell r="W98" t="str">
            <v>siehe 5.0 &gt;</v>
          </cell>
          <cell r="X98" t="str">
            <v/>
          </cell>
          <cell r="Z98" t="str">
            <v/>
          </cell>
          <cell r="AA98">
            <v>82.333333333333329</v>
          </cell>
          <cell r="AB98" t="str">
            <v/>
          </cell>
          <cell r="AC98" t="str">
            <v>Termin !</v>
          </cell>
          <cell r="AD98" t="str">
            <v/>
          </cell>
          <cell r="AE98" t="str">
            <v/>
          </cell>
          <cell r="AF98" t="str">
            <v/>
          </cell>
          <cell r="AH98" t="str">
            <v/>
          </cell>
          <cell r="AN98" t="str">
            <v/>
          </cell>
          <cell r="AP98" t="str">
            <v/>
          </cell>
          <cell r="AQ98" t="str">
            <v/>
          </cell>
          <cell r="AS98" t="str">
            <v>Verwaltung</v>
          </cell>
          <cell r="AU98" t="str">
            <v/>
          </cell>
          <cell r="AV98" t="str">
            <v/>
          </cell>
          <cell r="AW98" t="str">
            <v/>
          </cell>
          <cell r="AZ98" t="str">
            <v/>
          </cell>
          <cell r="BA98" t="str">
            <v>ja</v>
          </cell>
          <cell r="BC98">
            <v>37736</v>
          </cell>
          <cell r="BG98">
            <v>17</v>
          </cell>
          <cell r="BH98">
            <v>6</v>
          </cell>
          <cell r="BI98">
            <v>1</v>
          </cell>
          <cell r="BJ98">
            <v>0</v>
          </cell>
          <cell r="BK98">
            <v>5.882352941176471</v>
          </cell>
          <cell r="BL98" t="str">
            <v>--</v>
          </cell>
          <cell r="BM98">
            <v>1</v>
          </cell>
          <cell r="BN98">
            <v>0.47222222222222221</v>
          </cell>
          <cell r="BV98" t="str">
            <v>Jens Faber</v>
          </cell>
          <cell r="BX98" t="str">
            <v/>
          </cell>
          <cell r="BY98" t="str">
            <v/>
          </cell>
          <cell r="CF98">
            <v>18</v>
          </cell>
          <cell r="CG98">
            <v>3</v>
          </cell>
          <cell r="CH98">
            <v>0</v>
          </cell>
          <cell r="CI98">
            <v>0</v>
          </cell>
          <cell r="CJ98">
            <v>0</v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  <cell r="CP98" t="str">
            <v>Jens Faber</v>
          </cell>
          <cell r="CQ98" t="str">
            <v>ergänzen</v>
          </cell>
          <cell r="CR98" t="str">
            <v/>
          </cell>
          <cell r="CS98" t="str">
            <v/>
          </cell>
          <cell r="CT98" t="str">
            <v/>
          </cell>
          <cell r="CU98">
            <v>32</v>
          </cell>
          <cell r="CV98">
            <v>32</v>
          </cell>
          <cell r="CW98">
            <v>8</v>
          </cell>
          <cell r="CY98">
            <v>17</v>
          </cell>
          <cell r="CZ98">
            <v>6</v>
          </cell>
          <cell r="DA98">
            <v>1</v>
          </cell>
          <cell r="DB98">
            <v>0</v>
          </cell>
          <cell r="DC98">
            <v>5.882352941176471</v>
          </cell>
          <cell r="DD98">
            <v>40452</v>
          </cell>
          <cell r="DE98">
            <v>41455</v>
          </cell>
          <cell r="DF98">
            <v>32</v>
          </cell>
          <cell r="DG98">
            <v>32</v>
          </cell>
          <cell r="DH98">
            <v>0</v>
          </cell>
          <cell r="DI98">
            <v>1</v>
          </cell>
          <cell r="DJ98">
            <v>1</v>
          </cell>
          <cell r="DK98" t="str">
            <v/>
          </cell>
          <cell r="DL98" t="str">
            <v/>
          </cell>
          <cell r="DN98" t="str">
            <v/>
          </cell>
          <cell r="DO98" t="str">
            <v/>
          </cell>
          <cell r="DP98" t="str">
            <v/>
          </cell>
          <cell r="DQ98" t="str">
            <v/>
          </cell>
          <cell r="DR98" t="str">
            <v/>
          </cell>
          <cell r="DS98" t="str">
            <v/>
          </cell>
          <cell r="DT98">
            <v>17</v>
          </cell>
          <cell r="DV98" t="str">
            <v/>
          </cell>
          <cell r="DW98" t="str">
            <v/>
          </cell>
          <cell r="DY98" t="str">
            <v/>
          </cell>
          <cell r="DZ98" t="str">
            <v>d</v>
          </cell>
        </row>
        <row r="99">
          <cell r="A99" t="str">
            <v>5678-408</v>
          </cell>
          <cell r="B99" t="str">
            <v>Verwaltung</v>
          </cell>
          <cell r="C99" t="str">
            <v>Studentenwerk</v>
          </cell>
          <cell r="E99" t="str">
            <v>Asta, Homosex.-Referat, Keller R-107 Altgebäude</v>
          </cell>
          <cell r="F99" t="str">
            <v>Herrn</v>
          </cell>
          <cell r="G99" t="str">
            <v>Jens Faber</v>
          </cell>
          <cell r="H99" t="str">
            <v>4690/ 0-576636</v>
          </cell>
          <cell r="I99">
            <v>0</v>
          </cell>
          <cell r="K99">
            <v>33573</v>
          </cell>
          <cell r="L99" t="str">
            <v>10:00</v>
          </cell>
          <cell r="O99" t="str">
            <v xml:space="preserve">Büro </v>
          </cell>
          <cell r="P99">
            <v>24</v>
          </cell>
          <cell r="Q99">
            <v>32</v>
          </cell>
          <cell r="R99">
            <v>40560</v>
          </cell>
          <cell r="S99">
            <v>32</v>
          </cell>
          <cell r="U99">
            <v>41547</v>
          </cell>
          <cell r="V99" t="str">
            <v>Jens Faber</v>
          </cell>
          <cell r="W99" t="str">
            <v>siehe 5.0 &gt;</v>
          </cell>
          <cell r="X99" t="str">
            <v/>
          </cell>
          <cell r="Z99" t="str">
            <v/>
          </cell>
          <cell r="AA99">
            <v>74.666666666666671</v>
          </cell>
          <cell r="AB99" t="str">
            <v/>
          </cell>
          <cell r="AC99" t="str">
            <v>Termin !</v>
          </cell>
          <cell r="AD99" t="str">
            <v/>
          </cell>
          <cell r="AE99" t="str">
            <v/>
          </cell>
          <cell r="AF99" t="str">
            <v/>
          </cell>
          <cell r="AH99" t="str">
            <v/>
          </cell>
          <cell r="AN99" t="str">
            <v/>
          </cell>
          <cell r="AP99" t="str">
            <v/>
          </cell>
          <cell r="AQ99" t="str">
            <v/>
          </cell>
          <cell r="AS99" t="str">
            <v>Verwaltung</v>
          </cell>
          <cell r="AU99" t="str">
            <v/>
          </cell>
          <cell r="AV99" t="str">
            <v/>
          </cell>
          <cell r="AW99" t="str">
            <v/>
          </cell>
          <cell r="AZ99" t="str">
            <v/>
          </cell>
          <cell r="BA99" t="str">
            <v>ja</v>
          </cell>
          <cell r="BC99" t="str">
            <v>17.01.2011; 25.04.2003</v>
          </cell>
          <cell r="BG99">
            <v>20</v>
          </cell>
          <cell r="BH99">
            <v>0</v>
          </cell>
          <cell r="BI99">
            <v>2</v>
          </cell>
          <cell r="BJ99">
            <v>0</v>
          </cell>
          <cell r="BK99">
            <v>10</v>
          </cell>
          <cell r="BL99" t="str">
            <v>--</v>
          </cell>
          <cell r="BM99">
            <v>1</v>
          </cell>
          <cell r="BN99">
            <v>0.55555555555555558</v>
          </cell>
          <cell r="BV99" t="str">
            <v>Jens Faber</v>
          </cell>
          <cell r="BX99" t="str">
            <v/>
          </cell>
          <cell r="BY99" t="str">
            <v/>
          </cell>
          <cell r="CF99">
            <v>18</v>
          </cell>
          <cell r="CG99">
            <v>3</v>
          </cell>
          <cell r="CH99">
            <v>0</v>
          </cell>
          <cell r="CI99">
            <v>0</v>
          </cell>
          <cell r="CJ99">
            <v>0</v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  <cell r="CP99" t="str">
            <v>Jens Faber</v>
          </cell>
          <cell r="CQ99" t="str">
            <v>ergänzen</v>
          </cell>
          <cell r="CR99" t="str">
            <v/>
          </cell>
          <cell r="CS99" t="str">
            <v/>
          </cell>
          <cell r="CT99" t="str">
            <v/>
          </cell>
          <cell r="CU99">
            <v>32</v>
          </cell>
          <cell r="CV99">
            <v>32</v>
          </cell>
          <cell r="CW99">
            <v>8</v>
          </cell>
          <cell r="CY99">
            <v>20</v>
          </cell>
          <cell r="CZ99">
            <v>0</v>
          </cell>
          <cell r="DA99">
            <v>2</v>
          </cell>
          <cell r="DB99">
            <v>0</v>
          </cell>
          <cell r="DC99">
            <v>10</v>
          </cell>
          <cell r="DD99">
            <v>40560</v>
          </cell>
          <cell r="DE99">
            <v>41547</v>
          </cell>
          <cell r="DF99">
            <v>32</v>
          </cell>
          <cell r="DG99">
            <v>32</v>
          </cell>
          <cell r="DH99">
            <v>0</v>
          </cell>
          <cell r="DI99">
            <v>1</v>
          </cell>
          <cell r="DJ99">
            <v>1</v>
          </cell>
          <cell r="DK99" t="str">
            <v/>
          </cell>
          <cell r="DL99" t="str">
            <v/>
          </cell>
          <cell r="DN99" t="str">
            <v/>
          </cell>
          <cell r="DO99" t="str">
            <v/>
          </cell>
          <cell r="DP99" t="str">
            <v/>
          </cell>
          <cell r="DQ99" t="str">
            <v/>
          </cell>
          <cell r="DR99" t="str">
            <v/>
          </cell>
          <cell r="DS99" t="str">
            <v/>
          </cell>
          <cell r="DT99">
            <v>20</v>
          </cell>
          <cell r="DV99" t="str">
            <v/>
          </cell>
          <cell r="DW99" t="str">
            <v/>
          </cell>
          <cell r="DY99" t="str">
            <v/>
          </cell>
          <cell r="DZ99" t="str">
            <v>#</v>
          </cell>
        </row>
        <row r="100">
          <cell r="A100" t="str">
            <v>5678-410</v>
          </cell>
          <cell r="B100" t="str">
            <v>Fakultät 1</v>
          </cell>
          <cell r="C100" t="str">
            <v>Fk 1, Informatik</v>
          </cell>
          <cell r="E100" t="str">
            <v>Mühlenpfordtstr. 22/23, Zi 149/150</v>
          </cell>
          <cell r="F100" t="str">
            <v>Herrn</v>
          </cell>
          <cell r="G100" t="str">
            <v>Jens Faber</v>
          </cell>
          <cell r="H100">
            <v>4569</v>
          </cell>
          <cell r="I100">
            <v>0</v>
          </cell>
          <cell r="K100">
            <v>33573</v>
          </cell>
          <cell r="L100" t="str">
            <v>10:00</v>
          </cell>
          <cell r="O100" t="str">
            <v>Büro</v>
          </cell>
          <cell r="P100">
            <v>24</v>
          </cell>
          <cell r="Q100">
            <v>24</v>
          </cell>
          <cell r="R100">
            <v>40798</v>
          </cell>
          <cell r="S100">
            <v>32</v>
          </cell>
          <cell r="U100">
            <v>41790</v>
          </cell>
          <cell r="V100" t="str">
            <v>Jens Faber</v>
          </cell>
          <cell r="W100" t="str">
            <v>siehe 5.0 &gt;</v>
          </cell>
          <cell r="X100" t="str">
            <v/>
          </cell>
          <cell r="Z100" t="str">
            <v/>
          </cell>
          <cell r="AA100">
            <v>54.416666666666664</v>
          </cell>
          <cell r="AB100" t="str">
            <v/>
          </cell>
          <cell r="AC100" t="str">
            <v>Termin !</v>
          </cell>
          <cell r="AD100" t="str">
            <v/>
          </cell>
          <cell r="AE100" t="str">
            <v/>
          </cell>
          <cell r="AF100" t="str">
            <v/>
          </cell>
          <cell r="AH100" t="str">
            <v/>
          </cell>
          <cell r="AJ100">
            <v>36854</v>
          </cell>
          <cell r="AN100" t="str">
            <v/>
          </cell>
          <cell r="AP100" t="str">
            <v/>
          </cell>
          <cell r="AQ100" t="str">
            <v/>
          </cell>
          <cell r="AS100" t="str">
            <v>Fakultäten</v>
          </cell>
          <cell r="AU100" t="str">
            <v/>
          </cell>
          <cell r="AV100" t="str">
            <v/>
          </cell>
          <cell r="AW100" t="str">
            <v/>
          </cell>
          <cell r="AZ100" t="str">
            <v/>
          </cell>
          <cell r="BA100" t="str">
            <v>ja</v>
          </cell>
          <cell r="BG100">
            <v>22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 t="str">
            <v>--</v>
          </cell>
          <cell r="BN100">
            <v>0.61111111111111116</v>
          </cell>
          <cell r="BV100" t="str">
            <v>Jens Faber</v>
          </cell>
          <cell r="BX100" t="str">
            <v/>
          </cell>
          <cell r="BY100" t="str">
            <v/>
          </cell>
          <cell r="CF100">
            <v>2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 t="str">
            <v/>
          </cell>
          <cell r="CL100" t="str">
            <v/>
          </cell>
          <cell r="CM100" t="str">
            <v/>
          </cell>
          <cell r="CN100" t="str">
            <v/>
          </cell>
          <cell r="CP100" t="str">
            <v>Jens Faber</v>
          </cell>
          <cell r="CQ100">
            <v>36854</v>
          </cell>
          <cell r="CR100" t="str">
            <v/>
          </cell>
          <cell r="CS100" t="str">
            <v/>
          </cell>
          <cell r="CT100" t="str">
            <v/>
          </cell>
          <cell r="CU100">
            <v>24</v>
          </cell>
          <cell r="CV100">
            <v>32</v>
          </cell>
          <cell r="CW100">
            <v>8</v>
          </cell>
          <cell r="CY100">
            <v>22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40798</v>
          </cell>
          <cell r="DE100">
            <v>41790</v>
          </cell>
          <cell r="DF100">
            <v>24</v>
          </cell>
          <cell r="DG100">
            <v>32</v>
          </cell>
          <cell r="DH100">
            <v>0</v>
          </cell>
          <cell r="DI100">
            <v>1</v>
          </cell>
          <cell r="DJ100" t="str">
            <v/>
          </cell>
          <cell r="DK100" t="str">
            <v/>
          </cell>
          <cell r="DL100" t="str">
            <v/>
          </cell>
          <cell r="DN100" t="str">
            <v/>
          </cell>
          <cell r="DO100" t="str">
            <v/>
          </cell>
          <cell r="DP100" t="str">
            <v/>
          </cell>
          <cell r="DQ100" t="str">
            <v/>
          </cell>
          <cell r="DR100" t="str">
            <v/>
          </cell>
          <cell r="DS100" t="str">
            <v/>
          </cell>
          <cell r="DT100">
            <v>22</v>
          </cell>
          <cell r="DV100" t="str">
            <v/>
          </cell>
          <cell r="DW100" t="str">
            <v/>
          </cell>
          <cell r="DY100" t="str">
            <v/>
          </cell>
          <cell r="DZ100" t="str">
            <v>d</v>
          </cell>
        </row>
        <row r="101">
          <cell r="A101" t="str">
            <v>5678-411</v>
          </cell>
          <cell r="B101" t="str">
            <v>Fakultät 1</v>
          </cell>
          <cell r="C101" t="str">
            <v>Fk 1, Mathematik</v>
          </cell>
          <cell r="E101" t="str">
            <v>Pockelsstr. 14, 3. OG</v>
          </cell>
          <cell r="F101" t="str">
            <v>Herrn</v>
          </cell>
          <cell r="G101" t="str">
            <v>Jens Faber</v>
          </cell>
          <cell r="H101">
            <v>7427</v>
          </cell>
          <cell r="I101">
            <v>0</v>
          </cell>
          <cell r="K101">
            <v>33573</v>
          </cell>
          <cell r="L101" t="str">
            <v>10:00</v>
          </cell>
          <cell r="O101" t="str">
            <v>Büro</v>
          </cell>
          <cell r="P101">
            <v>24</v>
          </cell>
          <cell r="Q101">
            <v>24</v>
          </cell>
          <cell r="R101">
            <v>40766</v>
          </cell>
          <cell r="S101">
            <v>32</v>
          </cell>
          <cell r="U101">
            <v>41759</v>
          </cell>
          <cell r="V101" t="str">
            <v>Jens Faber</v>
          </cell>
          <cell r="W101" t="str">
            <v>siehe 5.0 &gt;</v>
          </cell>
          <cell r="X101" t="str">
            <v/>
          </cell>
          <cell r="Z101" t="str">
            <v/>
          </cell>
          <cell r="AA101">
            <v>57</v>
          </cell>
          <cell r="AB101" t="str">
            <v/>
          </cell>
          <cell r="AC101" t="str">
            <v>Termin !</v>
          </cell>
          <cell r="AD101" t="str">
            <v/>
          </cell>
          <cell r="AE101" t="str">
            <v/>
          </cell>
          <cell r="AF101" t="str">
            <v/>
          </cell>
          <cell r="AH101" t="str">
            <v/>
          </cell>
          <cell r="AJ101">
            <v>37944</v>
          </cell>
          <cell r="AN101" t="str">
            <v/>
          </cell>
          <cell r="AP101" t="str">
            <v/>
          </cell>
          <cell r="AQ101" t="str">
            <v/>
          </cell>
          <cell r="AS101" t="str">
            <v>Fakultäten</v>
          </cell>
          <cell r="AU101" t="str">
            <v/>
          </cell>
          <cell r="AV101" t="str">
            <v/>
          </cell>
          <cell r="AW101" t="str">
            <v/>
          </cell>
          <cell r="AZ101" t="str">
            <v/>
          </cell>
          <cell r="BA101" t="str">
            <v>ja</v>
          </cell>
          <cell r="BC101">
            <v>37944</v>
          </cell>
          <cell r="BG101">
            <v>31</v>
          </cell>
          <cell r="BH101">
            <v>1</v>
          </cell>
          <cell r="BI101">
            <v>0</v>
          </cell>
          <cell r="BJ101">
            <v>0</v>
          </cell>
          <cell r="BK101">
            <v>0</v>
          </cell>
          <cell r="BL101" t="str">
            <v>--</v>
          </cell>
          <cell r="BN101">
            <v>0.86111111111111116</v>
          </cell>
          <cell r="BV101" t="str">
            <v>Jens Faber</v>
          </cell>
          <cell r="BX101" t="str">
            <v/>
          </cell>
          <cell r="BY101" t="str">
            <v/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 t="str">
            <v/>
          </cell>
          <cell r="CL101" t="str">
            <v/>
          </cell>
          <cell r="CM101" t="str">
            <v/>
          </cell>
          <cell r="CN101" t="str">
            <v/>
          </cell>
          <cell r="CP101" t="str">
            <v>Jens Faber</v>
          </cell>
          <cell r="CQ101">
            <v>37944</v>
          </cell>
          <cell r="CR101" t="str">
            <v/>
          </cell>
          <cell r="CS101" t="str">
            <v/>
          </cell>
          <cell r="CT101" t="str">
            <v/>
          </cell>
          <cell r="CU101">
            <v>24</v>
          </cell>
          <cell r="CV101">
            <v>32</v>
          </cell>
          <cell r="CW101">
            <v>8</v>
          </cell>
          <cell r="CY101">
            <v>31</v>
          </cell>
          <cell r="CZ101">
            <v>1</v>
          </cell>
          <cell r="DA101">
            <v>0</v>
          </cell>
          <cell r="DB101">
            <v>0</v>
          </cell>
          <cell r="DC101">
            <v>0</v>
          </cell>
          <cell r="DD101">
            <v>40766</v>
          </cell>
          <cell r="DE101">
            <v>41759</v>
          </cell>
          <cell r="DF101">
            <v>24</v>
          </cell>
          <cell r="DG101">
            <v>32</v>
          </cell>
          <cell r="DH101">
            <v>0</v>
          </cell>
          <cell r="DI101">
            <v>1</v>
          </cell>
          <cell r="DJ101" t="str">
            <v/>
          </cell>
          <cell r="DK101" t="str">
            <v/>
          </cell>
          <cell r="DL101" t="str">
            <v/>
          </cell>
          <cell r="DN101" t="str">
            <v/>
          </cell>
          <cell r="DO101" t="str">
            <v/>
          </cell>
          <cell r="DP101" t="str">
            <v/>
          </cell>
          <cell r="DQ101" t="str">
            <v/>
          </cell>
          <cell r="DR101" t="str">
            <v/>
          </cell>
          <cell r="DS101" t="str">
            <v/>
          </cell>
          <cell r="DT101">
            <v>31</v>
          </cell>
          <cell r="DV101" t="str">
            <v/>
          </cell>
          <cell r="DW101" t="str">
            <v/>
          </cell>
          <cell r="DY101" t="str">
            <v/>
          </cell>
          <cell r="DZ101" t="str">
            <v>d</v>
          </cell>
        </row>
        <row r="102">
          <cell r="A102" t="str">
            <v>5678-412</v>
          </cell>
          <cell r="B102" t="str">
            <v>Fakultät 1</v>
          </cell>
          <cell r="C102" t="str">
            <v>Intregierte Sozialwissenschaften</v>
          </cell>
          <cell r="E102" t="str">
            <v>Bienroder Weg 97, Keller, Raum -132</v>
          </cell>
          <cell r="F102" t="str">
            <v>Herrn</v>
          </cell>
          <cell r="G102" t="str">
            <v>Jens Faber</v>
          </cell>
          <cell r="H102">
            <v>4543</v>
          </cell>
          <cell r="I102">
            <v>0</v>
          </cell>
          <cell r="K102">
            <v>33573</v>
          </cell>
          <cell r="L102" t="str">
            <v>10:00</v>
          </cell>
          <cell r="O102" t="str">
            <v>Büro</v>
          </cell>
          <cell r="P102">
            <v>24</v>
          </cell>
          <cell r="Q102">
            <v>24</v>
          </cell>
          <cell r="R102">
            <v>40766</v>
          </cell>
          <cell r="S102">
            <v>32</v>
          </cell>
          <cell r="U102">
            <v>41759</v>
          </cell>
          <cell r="V102" t="str">
            <v>Jens Faber</v>
          </cell>
          <cell r="W102" t="str">
            <v>siehe 5.0 &gt;</v>
          </cell>
          <cell r="X102" t="str">
            <v/>
          </cell>
          <cell r="Z102" t="str">
            <v/>
          </cell>
          <cell r="AA102">
            <v>57</v>
          </cell>
          <cell r="AB102" t="str">
            <v/>
          </cell>
          <cell r="AC102" t="str">
            <v>Termin !</v>
          </cell>
          <cell r="AD102" t="str">
            <v/>
          </cell>
          <cell r="AE102" t="str">
            <v/>
          </cell>
          <cell r="AF102" t="str">
            <v/>
          </cell>
          <cell r="AH102" t="str">
            <v/>
          </cell>
          <cell r="AJ102">
            <v>36854</v>
          </cell>
          <cell r="AN102" t="str">
            <v/>
          </cell>
          <cell r="AP102" t="str">
            <v/>
          </cell>
          <cell r="AQ102" t="str">
            <v/>
          </cell>
          <cell r="AS102" t="str">
            <v>Fakultäten</v>
          </cell>
          <cell r="AU102" t="str">
            <v/>
          </cell>
          <cell r="AV102" t="str">
            <v/>
          </cell>
          <cell r="AW102" t="str">
            <v/>
          </cell>
          <cell r="AZ102" t="str">
            <v/>
          </cell>
          <cell r="BA102" t="str">
            <v>ja</v>
          </cell>
          <cell r="BG102">
            <v>2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 t="str">
            <v>--</v>
          </cell>
          <cell r="BN102">
            <v>5.5555555555555552E-2</v>
          </cell>
          <cell r="BV102" t="str">
            <v>Jens Faber</v>
          </cell>
          <cell r="BX102" t="str">
            <v/>
          </cell>
          <cell r="BY102" t="str">
            <v/>
          </cell>
          <cell r="CF102">
            <v>2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 t="str">
            <v/>
          </cell>
          <cell r="CL102" t="str">
            <v/>
          </cell>
          <cell r="CM102" t="str">
            <v/>
          </cell>
          <cell r="CN102" t="str">
            <v/>
          </cell>
          <cell r="CP102" t="str">
            <v>Jens Faber</v>
          </cell>
          <cell r="CQ102">
            <v>36854</v>
          </cell>
          <cell r="CR102" t="str">
            <v/>
          </cell>
          <cell r="CS102" t="str">
            <v/>
          </cell>
          <cell r="CT102" t="str">
            <v/>
          </cell>
          <cell r="CU102">
            <v>24</v>
          </cell>
          <cell r="CV102">
            <v>32</v>
          </cell>
          <cell r="CW102">
            <v>8</v>
          </cell>
          <cell r="CY102">
            <v>2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40766</v>
          </cell>
          <cell r="DE102">
            <v>41759</v>
          </cell>
          <cell r="DF102">
            <v>24</v>
          </cell>
          <cell r="DG102">
            <v>32</v>
          </cell>
          <cell r="DH102">
            <v>0</v>
          </cell>
          <cell r="DI102">
            <v>1</v>
          </cell>
          <cell r="DJ102" t="str">
            <v/>
          </cell>
          <cell r="DK102" t="str">
            <v/>
          </cell>
          <cell r="DL102" t="str">
            <v/>
          </cell>
          <cell r="DN102" t="str">
            <v/>
          </cell>
          <cell r="DO102" t="str">
            <v/>
          </cell>
          <cell r="DP102" t="str">
            <v/>
          </cell>
          <cell r="DQ102" t="str">
            <v/>
          </cell>
          <cell r="DR102" t="str">
            <v/>
          </cell>
          <cell r="DS102" t="str">
            <v/>
          </cell>
          <cell r="DT102">
            <v>2</v>
          </cell>
          <cell r="DV102" t="str">
            <v/>
          </cell>
          <cell r="DW102" t="str">
            <v/>
          </cell>
          <cell r="DY102" t="str">
            <v/>
          </cell>
          <cell r="DZ102" t="str">
            <v>d</v>
          </cell>
        </row>
        <row r="103">
          <cell r="A103" t="str">
            <v>5678-413</v>
          </cell>
          <cell r="B103" t="str">
            <v>Fakultät 1</v>
          </cell>
          <cell r="C103" t="str">
            <v>Fk 1, Wirtschaftinformatik</v>
          </cell>
          <cell r="E103" t="str">
            <v>Bültenweg 4</v>
          </cell>
          <cell r="F103" t="str">
            <v>Herrn</v>
          </cell>
          <cell r="G103" t="str">
            <v>Jens Faber</v>
          </cell>
          <cell r="H103">
            <v>4558</v>
          </cell>
          <cell r="I103">
            <v>0</v>
          </cell>
          <cell r="K103">
            <v>33573</v>
          </cell>
          <cell r="L103" t="str">
            <v>10:00</v>
          </cell>
          <cell r="O103" t="str">
            <v>Café</v>
          </cell>
          <cell r="P103">
            <v>24</v>
          </cell>
          <cell r="Q103">
            <v>24</v>
          </cell>
          <cell r="R103">
            <v>40766</v>
          </cell>
          <cell r="S103">
            <v>32</v>
          </cell>
          <cell r="U103">
            <v>41759</v>
          </cell>
          <cell r="V103" t="str">
            <v>Jens Faber</v>
          </cell>
          <cell r="W103" t="str">
            <v>siehe 5.0 &gt;</v>
          </cell>
          <cell r="X103" t="str">
            <v/>
          </cell>
          <cell r="Z103" t="str">
            <v/>
          </cell>
          <cell r="AA103">
            <v>57</v>
          </cell>
          <cell r="AB103" t="str">
            <v/>
          </cell>
          <cell r="AC103" t="str">
            <v>Termin !</v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N103" t="str">
            <v/>
          </cell>
          <cell r="AP103" t="str">
            <v/>
          </cell>
          <cell r="AQ103" t="str">
            <v/>
          </cell>
          <cell r="AS103" t="str">
            <v>Fakultäten</v>
          </cell>
          <cell r="AU103" t="str">
            <v/>
          </cell>
          <cell r="AV103" t="str">
            <v/>
          </cell>
          <cell r="AW103" t="str">
            <v/>
          </cell>
          <cell r="AZ103" t="str">
            <v/>
          </cell>
          <cell r="BA103" t="str">
            <v>ja</v>
          </cell>
          <cell r="BD103" t="str">
            <v xml:space="preserve"> </v>
          </cell>
          <cell r="BG103">
            <v>4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 t="str">
            <v>--</v>
          </cell>
          <cell r="BV103" t="str">
            <v>Jens Faber</v>
          </cell>
          <cell r="BX103" t="str">
            <v/>
          </cell>
          <cell r="BY103" t="str">
            <v/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 t="str">
            <v/>
          </cell>
          <cell r="CL103" t="str">
            <v/>
          </cell>
          <cell r="CM103" t="str">
            <v/>
          </cell>
          <cell r="CN103" t="str">
            <v/>
          </cell>
          <cell r="CP103" t="str">
            <v>Jens Faber</v>
          </cell>
          <cell r="CQ103" t="str">
            <v/>
          </cell>
          <cell r="CR103" t="str">
            <v/>
          </cell>
          <cell r="CS103" t="str">
            <v/>
          </cell>
          <cell r="CT103" t="str">
            <v/>
          </cell>
          <cell r="CU103">
            <v>24</v>
          </cell>
          <cell r="CV103">
            <v>32</v>
          </cell>
          <cell r="CW103">
            <v>8</v>
          </cell>
          <cell r="CY103">
            <v>4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40766</v>
          </cell>
          <cell r="DE103">
            <v>41759</v>
          </cell>
          <cell r="DF103">
            <v>24</v>
          </cell>
          <cell r="DG103">
            <v>32</v>
          </cell>
          <cell r="DH103">
            <v>0</v>
          </cell>
          <cell r="DI103">
            <v>1</v>
          </cell>
          <cell r="DJ103" t="str">
            <v/>
          </cell>
          <cell r="DK103" t="str">
            <v/>
          </cell>
          <cell r="DL103" t="str">
            <v/>
          </cell>
          <cell r="DN103" t="str">
            <v/>
          </cell>
          <cell r="DO103" t="str">
            <v/>
          </cell>
          <cell r="DP103" t="str">
            <v/>
          </cell>
          <cell r="DQ103" t="str">
            <v/>
          </cell>
          <cell r="DR103" t="str">
            <v/>
          </cell>
          <cell r="DS103" t="str">
            <v/>
          </cell>
          <cell r="DT103">
            <v>4</v>
          </cell>
          <cell r="DV103" t="str">
            <v/>
          </cell>
          <cell r="DW103" t="str">
            <v/>
          </cell>
          <cell r="DY103" t="str">
            <v/>
          </cell>
          <cell r="DZ103" t="str">
            <v>d</v>
          </cell>
        </row>
        <row r="104">
          <cell r="A104" t="str">
            <v>5678-414</v>
          </cell>
          <cell r="B104" t="str">
            <v>Fakultät 1</v>
          </cell>
          <cell r="C104" t="str">
            <v>Fk 1, Medienwissenschaften C/O ASTA BS</v>
          </cell>
          <cell r="E104" t="str">
            <v>ASTA HBK, Pippelweg 20, R. 004</v>
          </cell>
          <cell r="F104" t="str">
            <v>Herrn</v>
          </cell>
          <cell r="G104" t="str">
            <v>Jens Faber</v>
          </cell>
          <cell r="H104">
            <v>4543</v>
          </cell>
          <cell r="I104">
            <v>0</v>
          </cell>
          <cell r="K104">
            <v>33573</v>
          </cell>
          <cell r="L104" t="str">
            <v>10:00</v>
          </cell>
          <cell r="O104" t="str">
            <v>Büro</v>
          </cell>
          <cell r="P104">
            <v>24</v>
          </cell>
          <cell r="Q104">
            <v>24</v>
          </cell>
          <cell r="R104">
            <v>40766</v>
          </cell>
          <cell r="S104">
            <v>32</v>
          </cell>
          <cell r="U104">
            <v>41759</v>
          </cell>
          <cell r="V104" t="str">
            <v>Jens Faber</v>
          </cell>
          <cell r="W104" t="str">
            <v>siehe 5.0 &gt;</v>
          </cell>
          <cell r="X104" t="str">
            <v/>
          </cell>
          <cell r="Z104" t="str">
            <v/>
          </cell>
          <cell r="AA104">
            <v>57</v>
          </cell>
          <cell r="AB104" t="str">
            <v/>
          </cell>
          <cell r="AC104" t="str">
            <v>Termin !</v>
          </cell>
          <cell r="AD104" t="str">
            <v/>
          </cell>
          <cell r="AE104" t="str">
            <v/>
          </cell>
          <cell r="AF104" t="str">
            <v/>
          </cell>
          <cell r="AH104" t="str">
            <v/>
          </cell>
          <cell r="AJ104">
            <v>36854</v>
          </cell>
          <cell r="AN104" t="str">
            <v/>
          </cell>
          <cell r="AP104" t="str">
            <v/>
          </cell>
          <cell r="AQ104" t="str">
            <v/>
          </cell>
          <cell r="AS104" t="str">
            <v>Fakultäten</v>
          </cell>
          <cell r="AU104" t="str">
            <v/>
          </cell>
          <cell r="AV104" t="str">
            <v/>
          </cell>
          <cell r="AW104" t="str">
            <v/>
          </cell>
          <cell r="AZ104" t="str">
            <v/>
          </cell>
          <cell r="BA104" t="str">
            <v>ja</v>
          </cell>
          <cell r="BD104" t="str">
            <v xml:space="preserve"> Herr Habermann ist Ansprechpartner</v>
          </cell>
          <cell r="BG104">
            <v>5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 t="str">
            <v>--</v>
          </cell>
          <cell r="BN104">
            <v>0.1388888888888889</v>
          </cell>
          <cell r="BV104" t="str">
            <v>Jens Faber</v>
          </cell>
          <cell r="BX104" t="str">
            <v/>
          </cell>
          <cell r="BY104" t="str">
            <v/>
          </cell>
          <cell r="CF104">
            <v>2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 t="str">
            <v/>
          </cell>
          <cell r="CL104" t="str">
            <v/>
          </cell>
          <cell r="CM104" t="str">
            <v/>
          </cell>
          <cell r="CN104" t="str">
            <v/>
          </cell>
          <cell r="CP104" t="str">
            <v>Jens Faber</v>
          </cell>
          <cell r="CQ104">
            <v>36854</v>
          </cell>
          <cell r="CR104" t="str">
            <v/>
          </cell>
          <cell r="CS104" t="str">
            <v/>
          </cell>
          <cell r="CT104" t="str">
            <v/>
          </cell>
          <cell r="CU104">
            <v>24</v>
          </cell>
          <cell r="CV104">
            <v>32</v>
          </cell>
          <cell r="CW104">
            <v>8</v>
          </cell>
          <cell r="CY104">
            <v>5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40766</v>
          </cell>
          <cell r="DE104">
            <v>41759</v>
          </cell>
          <cell r="DF104">
            <v>24</v>
          </cell>
          <cell r="DG104">
            <v>32</v>
          </cell>
          <cell r="DH104">
            <v>0</v>
          </cell>
          <cell r="DI104">
            <v>1</v>
          </cell>
          <cell r="DJ104" t="str">
            <v/>
          </cell>
          <cell r="DK104" t="str">
            <v/>
          </cell>
          <cell r="DL104" t="str">
            <v/>
          </cell>
          <cell r="DN104" t="str">
            <v/>
          </cell>
          <cell r="DO104" t="str">
            <v/>
          </cell>
          <cell r="DP104" t="str">
            <v/>
          </cell>
          <cell r="DQ104" t="str">
            <v/>
          </cell>
          <cell r="DR104" t="str">
            <v/>
          </cell>
          <cell r="DS104" t="str">
            <v/>
          </cell>
          <cell r="DT104">
            <v>5</v>
          </cell>
          <cell r="DV104" t="str">
            <v/>
          </cell>
          <cell r="DW104" t="str">
            <v/>
          </cell>
          <cell r="DY104" t="str">
            <v/>
          </cell>
          <cell r="DZ104" t="str">
            <v>d</v>
          </cell>
        </row>
        <row r="105">
          <cell r="A105" t="str">
            <v>5678-420</v>
          </cell>
          <cell r="B105" t="str">
            <v>Fakultät 2</v>
          </cell>
          <cell r="C105" t="str">
            <v>Fk 2, Chemie u. Lebensmittelchemie, Bachelor/Master-Chemie</v>
          </cell>
          <cell r="E105" t="str">
            <v>Hagenring 30, (Gartenhaus)</v>
          </cell>
          <cell r="F105" t="str">
            <v>Herrn</v>
          </cell>
          <cell r="G105" t="str">
            <v>Jens Faber</v>
          </cell>
          <cell r="H105">
            <v>4562</v>
          </cell>
          <cell r="I105">
            <v>0</v>
          </cell>
          <cell r="K105">
            <v>33573</v>
          </cell>
          <cell r="L105" t="str">
            <v>10:00</v>
          </cell>
          <cell r="O105" t="str">
            <v>Büro</v>
          </cell>
          <cell r="P105">
            <v>24</v>
          </cell>
          <cell r="Q105">
            <v>24</v>
          </cell>
          <cell r="R105">
            <v>41848</v>
          </cell>
          <cell r="S105">
            <v>32</v>
          </cell>
          <cell r="U105">
            <v>42825</v>
          </cell>
          <cell r="V105" t="str">
            <v>Jens Faber</v>
          </cell>
          <cell r="W105" t="str">
            <v>siehe 5.0 &gt;</v>
          </cell>
          <cell r="X105" t="str">
            <v/>
          </cell>
          <cell r="Z105" t="str">
            <v/>
          </cell>
          <cell r="AA105" t="str">
            <v>i. O.</v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H105" t="str">
            <v/>
          </cell>
          <cell r="AN105" t="str">
            <v/>
          </cell>
          <cell r="AP105" t="str">
            <v/>
          </cell>
          <cell r="AQ105" t="str">
            <v/>
          </cell>
          <cell r="AS105" t="str">
            <v>Fakultäten</v>
          </cell>
          <cell r="AU105" t="str">
            <v/>
          </cell>
          <cell r="AV105" t="str">
            <v/>
          </cell>
          <cell r="AW105" t="str">
            <v/>
          </cell>
          <cell r="AZ105" t="str">
            <v/>
          </cell>
          <cell r="BA105" t="str">
            <v>ja</v>
          </cell>
          <cell r="BC105" t="str">
            <v>26.08.02; 2.12.99, 26.11.1999</v>
          </cell>
          <cell r="BD105" t="str">
            <v>Prüfung Mo - Do, 12-13 Uhr</v>
          </cell>
          <cell r="BG105">
            <v>31</v>
          </cell>
          <cell r="BH105">
            <v>28</v>
          </cell>
          <cell r="BI105">
            <v>1</v>
          </cell>
          <cell r="BJ105">
            <v>1</v>
          </cell>
          <cell r="BK105">
            <v>3.225806451612903</v>
          </cell>
          <cell r="BL105" t="str">
            <v>--</v>
          </cell>
          <cell r="BN105">
            <v>0.86111111111111116</v>
          </cell>
          <cell r="BV105" t="str">
            <v>Jens Faber</v>
          </cell>
          <cell r="BX105" t="str">
            <v/>
          </cell>
          <cell r="BY105" t="str">
            <v/>
          </cell>
          <cell r="CF105">
            <v>17</v>
          </cell>
          <cell r="CG105">
            <v>12</v>
          </cell>
          <cell r="CH105">
            <v>0</v>
          </cell>
          <cell r="CI105">
            <v>0</v>
          </cell>
          <cell r="CJ105">
            <v>0</v>
          </cell>
          <cell r="CK105" t="str">
            <v/>
          </cell>
          <cell r="CL105" t="str">
            <v/>
          </cell>
          <cell r="CM105" t="str">
            <v/>
          </cell>
          <cell r="CN105" t="str">
            <v/>
          </cell>
          <cell r="CP105" t="str">
            <v>Jens Faber</v>
          </cell>
          <cell r="CQ105" t="str">
            <v/>
          </cell>
          <cell r="CR105" t="str">
            <v/>
          </cell>
          <cell r="CS105" t="str">
            <v/>
          </cell>
          <cell r="CT105" t="str">
            <v/>
          </cell>
          <cell r="CU105">
            <v>24</v>
          </cell>
          <cell r="CV105">
            <v>32</v>
          </cell>
          <cell r="CW105">
            <v>8</v>
          </cell>
          <cell r="CY105">
            <v>31</v>
          </cell>
          <cell r="CZ105">
            <v>28</v>
          </cell>
          <cell r="DA105">
            <v>1</v>
          </cell>
          <cell r="DB105">
            <v>1</v>
          </cell>
          <cell r="DC105">
            <v>3.225806451612903</v>
          </cell>
          <cell r="DD105">
            <v>41848</v>
          </cell>
          <cell r="DE105">
            <v>42825</v>
          </cell>
          <cell r="DF105">
            <v>24</v>
          </cell>
          <cell r="DG105">
            <v>32</v>
          </cell>
          <cell r="DH105">
            <v>0</v>
          </cell>
          <cell r="DI105" t="str">
            <v/>
          </cell>
          <cell r="DJ105" t="str">
            <v/>
          </cell>
          <cell r="DK105" t="str">
            <v/>
          </cell>
          <cell r="DL105" t="str">
            <v/>
          </cell>
          <cell r="DN105" t="str">
            <v/>
          </cell>
          <cell r="DO105" t="str">
            <v/>
          </cell>
          <cell r="DP105" t="str">
            <v/>
          </cell>
          <cell r="DQ105" t="str">
            <v/>
          </cell>
          <cell r="DR105" t="str">
            <v/>
          </cell>
          <cell r="DS105" t="str">
            <v/>
          </cell>
          <cell r="DT105" t="str">
            <v/>
          </cell>
          <cell r="DV105" t="str">
            <v/>
          </cell>
          <cell r="DW105" t="str">
            <v/>
          </cell>
          <cell r="DY105" t="str">
            <v/>
          </cell>
          <cell r="DZ105" t="str">
            <v>d</v>
          </cell>
        </row>
        <row r="106">
          <cell r="A106" t="str">
            <v>5678-421</v>
          </cell>
          <cell r="B106" t="str">
            <v>Fakultät 2</v>
          </cell>
          <cell r="C106" t="str">
            <v>Fk 2, Pharmazie</v>
          </cell>
          <cell r="E106" t="str">
            <v>Mendelssohnstr. 1, EG, RM 25</v>
          </cell>
          <cell r="F106" t="str">
            <v>Herrn</v>
          </cell>
          <cell r="G106" t="str">
            <v>Jens Faber</v>
          </cell>
          <cell r="H106">
            <v>4562</v>
          </cell>
          <cell r="I106">
            <v>0</v>
          </cell>
          <cell r="K106">
            <v>33573</v>
          </cell>
          <cell r="L106" t="str">
            <v>10:00</v>
          </cell>
          <cell r="O106" t="str">
            <v>Büro</v>
          </cell>
          <cell r="P106">
            <v>24</v>
          </cell>
          <cell r="Q106">
            <v>24</v>
          </cell>
          <cell r="R106">
            <v>40653</v>
          </cell>
          <cell r="S106">
            <v>32</v>
          </cell>
          <cell r="U106">
            <v>41639</v>
          </cell>
          <cell r="V106" t="str">
            <v>Jens Faber</v>
          </cell>
          <cell r="W106" t="str">
            <v>siehe 5.0 &gt;</v>
          </cell>
          <cell r="X106" t="str">
            <v/>
          </cell>
          <cell r="Z106" t="str">
            <v/>
          </cell>
          <cell r="AA106">
            <v>67</v>
          </cell>
          <cell r="AB106" t="str">
            <v/>
          </cell>
          <cell r="AC106" t="str">
            <v>Termin !</v>
          </cell>
          <cell r="AD106" t="str">
            <v/>
          </cell>
          <cell r="AE106" t="str">
            <v/>
          </cell>
          <cell r="AF106" t="str">
            <v/>
          </cell>
          <cell r="AH106" t="str">
            <v/>
          </cell>
          <cell r="AN106" t="str">
            <v/>
          </cell>
          <cell r="AP106" t="str">
            <v/>
          </cell>
          <cell r="AQ106" t="str">
            <v/>
          </cell>
          <cell r="AS106" t="str">
            <v>Fakultäten</v>
          </cell>
          <cell r="AU106" t="str">
            <v/>
          </cell>
          <cell r="AV106" t="str">
            <v/>
          </cell>
          <cell r="AW106" t="str">
            <v/>
          </cell>
          <cell r="AZ106" t="str">
            <v/>
          </cell>
          <cell r="BA106" t="str">
            <v>ja</v>
          </cell>
          <cell r="BC106" t="str">
            <v>26.08.02; 2.12.99, 26.11.1999</v>
          </cell>
          <cell r="BD106" t="str">
            <v>Prüfung Mo - Do, 12-13 Uhr</v>
          </cell>
          <cell r="BG106">
            <v>25</v>
          </cell>
          <cell r="BH106">
            <v>28</v>
          </cell>
          <cell r="BI106">
            <v>1</v>
          </cell>
          <cell r="BJ106">
            <v>1</v>
          </cell>
          <cell r="BK106">
            <v>4</v>
          </cell>
          <cell r="BL106" t="str">
            <v>--</v>
          </cell>
          <cell r="BN106">
            <v>0.69444444444444442</v>
          </cell>
          <cell r="BV106" t="str">
            <v>Jens Faber</v>
          </cell>
          <cell r="BX106" t="str">
            <v/>
          </cell>
          <cell r="BY106" t="str">
            <v/>
          </cell>
          <cell r="CF106">
            <v>17</v>
          </cell>
          <cell r="CG106">
            <v>12</v>
          </cell>
          <cell r="CH106">
            <v>0</v>
          </cell>
          <cell r="CI106">
            <v>0</v>
          </cell>
          <cell r="CJ106">
            <v>0</v>
          </cell>
          <cell r="CK106" t="str">
            <v/>
          </cell>
          <cell r="CL106" t="str">
            <v/>
          </cell>
          <cell r="CM106" t="str">
            <v/>
          </cell>
          <cell r="CN106" t="str">
            <v/>
          </cell>
          <cell r="CP106" t="str">
            <v>Jens Faber</v>
          </cell>
          <cell r="CQ106" t="str">
            <v/>
          </cell>
          <cell r="CR106" t="str">
            <v/>
          </cell>
          <cell r="CS106" t="str">
            <v/>
          </cell>
          <cell r="CT106" t="str">
            <v/>
          </cell>
          <cell r="CU106">
            <v>24</v>
          </cell>
          <cell r="CV106">
            <v>32</v>
          </cell>
          <cell r="CW106">
            <v>8</v>
          </cell>
          <cell r="CY106">
            <v>25</v>
          </cell>
          <cell r="CZ106">
            <v>28</v>
          </cell>
          <cell r="DA106">
            <v>1</v>
          </cell>
          <cell r="DB106">
            <v>1</v>
          </cell>
          <cell r="DC106">
            <v>4</v>
          </cell>
          <cell r="DD106">
            <v>40653</v>
          </cell>
          <cell r="DE106">
            <v>41639</v>
          </cell>
          <cell r="DF106">
            <v>24</v>
          </cell>
          <cell r="DG106">
            <v>32</v>
          </cell>
          <cell r="DH106">
            <v>0</v>
          </cell>
          <cell r="DI106">
            <v>1</v>
          </cell>
          <cell r="DJ106" t="str">
            <v/>
          </cell>
          <cell r="DK106" t="str">
            <v/>
          </cell>
          <cell r="DL106" t="str">
            <v/>
          </cell>
          <cell r="DN106" t="str">
            <v/>
          </cell>
          <cell r="DO106" t="str">
            <v/>
          </cell>
          <cell r="DP106" t="str">
            <v/>
          </cell>
          <cell r="DQ106" t="str">
            <v/>
          </cell>
          <cell r="DR106" t="str">
            <v/>
          </cell>
          <cell r="DS106" t="str">
            <v/>
          </cell>
          <cell r="DT106">
            <v>25</v>
          </cell>
          <cell r="DV106" t="str">
            <v/>
          </cell>
          <cell r="DW106" t="str">
            <v/>
          </cell>
          <cell r="DY106" t="str">
            <v/>
          </cell>
          <cell r="DZ106" t="str">
            <v>d</v>
          </cell>
        </row>
        <row r="107">
          <cell r="A107" t="str">
            <v>5678-422</v>
          </cell>
          <cell r="B107" t="str">
            <v>Fakultät 2</v>
          </cell>
          <cell r="C107" t="str">
            <v>Fk 2, Biologie</v>
          </cell>
          <cell r="E107" t="str">
            <v>Zimmerstr. 24c, 1. OG</v>
          </cell>
          <cell r="F107" t="str">
            <v>Herrn</v>
          </cell>
          <cell r="G107" t="str">
            <v>Jens Faber</v>
          </cell>
          <cell r="H107">
            <v>4539</v>
          </cell>
          <cell r="I107">
            <v>0</v>
          </cell>
          <cell r="K107">
            <v>33573</v>
          </cell>
          <cell r="L107" t="str">
            <v>10:00</v>
          </cell>
          <cell r="O107" t="str">
            <v>Büro</v>
          </cell>
          <cell r="P107">
            <v>24</v>
          </cell>
          <cell r="Q107">
            <v>24</v>
          </cell>
          <cell r="R107">
            <v>41848</v>
          </cell>
          <cell r="S107">
            <v>32</v>
          </cell>
          <cell r="U107">
            <v>42825</v>
          </cell>
          <cell r="V107" t="str">
            <v>Jens Faber</v>
          </cell>
          <cell r="W107" t="str">
            <v>siehe 5.0 &gt;</v>
          </cell>
          <cell r="X107" t="str">
            <v/>
          </cell>
          <cell r="Z107" t="str">
            <v/>
          </cell>
          <cell r="AA107" t="str">
            <v>i. O.</v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  <cell r="AH107" t="str">
            <v/>
          </cell>
          <cell r="AN107" t="str">
            <v/>
          </cell>
          <cell r="AP107" t="str">
            <v/>
          </cell>
          <cell r="AQ107" t="str">
            <v/>
          </cell>
          <cell r="AS107" t="str">
            <v>Fakultäten</v>
          </cell>
          <cell r="AU107" t="str">
            <v/>
          </cell>
          <cell r="AV107" t="str">
            <v/>
          </cell>
          <cell r="AW107" t="str">
            <v/>
          </cell>
          <cell r="AZ107" t="str">
            <v/>
          </cell>
          <cell r="BA107" t="str">
            <v>ja</v>
          </cell>
          <cell r="BC107" t="str">
            <v>07.11.05; 10.10.2005</v>
          </cell>
          <cell r="BG107">
            <v>9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 t="str">
            <v>--</v>
          </cell>
          <cell r="BN107">
            <v>0.25</v>
          </cell>
          <cell r="BV107" t="str">
            <v>Jens Faber</v>
          </cell>
          <cell r="BX107" t="str">
            <v/>
          </cell>
          <cell r="BY107" t="str">
            <v/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 t="str">
            <v/>
          </cell>
          <cell r="CL107" t="str">
            <v/>
          </cell>
          <cell r="CM107" t="str">
            <v/>
          </cell>
          <cell r="CN107" t="str">
            <v/>
          </cell>
          <cell r="CP107" t="str">
            <v>Jens Faber</v>
          </cell>
          <cell r="CQ107" t="str">
            <v/>
          </cell>
          <cell r="CR107" t="str">
            <v/>
          </cell>
          <cell r="CS107" t="str">
            <v/>
          </cell>
          <cell r="CT107" t="str">
            <v/>
          </cell>
          <cell r="CU107">
            <v>24</v>
          </cell>
          <cell r="CV107">
            <v>32</v>
          </cell>
          <cell r="CW107">
            <v>8</v>
          </cell>
          <cell r="CY107">
            <v>9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41848</v>
          </cell>
          <cell r="DE107">
            <v>42825</v>
          </cell>
          <cell r="DF107">
            <v>24</v>
          </cell>
          <cell r="DG107">
            <v>32</v>
          </cell>
          <cell r="DH107">
            <v>0</v>
          </cell>
          <cell r="DI107" t="str">
            <v/>
          </cell>
          <cell r="DJ107" t="str">
            <v/>
          </cell>
          <cell r="DK107" t="str">
            <v/>
          </cell>
          <cell r="DL107" t="str">
            <v/>
          </cell>
          <cell r="DN107" t="str">
            <v/>
          </cell>
          <cell r="DO107" t="str">
            <v/>
          </cell>
          <cell r="DP107" t="str">
            <v/>
          </cell>
          <cell r="DQ107" t="str">
            <v/>
          </cell>
          <cell r="DR107" t="str">
            <v/>
          </cell>
          <cell r="DS107" t="str">
            <v/>
          </cell>
          <cell r="DT107" t="str">
            <v/>
          </cell>
          <cell r="DV107" t="str">
            <v/>
          </cell>
          <cell r="DW107" t="str">
            <v/>
          </cell>
          <cell r="DY107" t="str">
            <v/>
          </cell>
          <cell r="DZ107" t="str">
            <v>d</v>
          </cell>
        </row>
        <row r="108">
          <cell r="A108" t="str">
            <v>5678-423</v>
          </cell>
          <cell r="B108" t="str">
            <v>Fakultät 2</v>
          </cell>
          <cell r="C108" t="str">
            <v>Fk 2, Biotechnologie</v>
          </cell>
          <cell r="E108" t="str">
            <v>Zimmerstr. 24c, EG</v>
          </cell>
          <cell r="F108" t="str">
            <v>Herrn</v>
          </cell>
          <cell r="G108" t="str">
            <v>Jens Faber</v>
          </cell>
          <cell r="H108">
            <v>4539</v>
          </cell>
          <cell r="I108">
            <v>0</v>
          </cell>
          <cell r="K108">
            <v>33573</v>
          </cell>
          <cell r="L108" t="str">
            <v>10:00</v>
          </cell>
          <cell r="O108" t="str">
            <v>Büro</v>
          </cell>
          <cell r="P108">
            <v>24</v>
          </cell>
          <cell r="Q108">
            <v>32</v>
          </cell>
          <cell r="R108">
            <v>40653</v>
          </cell>
          <cell r="S108">
            <v>32</v>
          </cell>
          <cell r="U108">
            <v>41639</v>
          </cell>
          <cell r="V108" t="str">
            <v>Jens Faber</v>
          </cell>
          <cell r="W108" t="str">
            <v>siehe 5.0 &gt;</v>
          </cell>
          <cell r="X108" t="str">
            <v/>
          </cell>
          <cell r="Z108" t="str">
            <v/>
          </cell>
          <cell r="AA108">
            <v>67</v>
          </cell>
          <cell r="AB108" t="str">
            <v/>
          </cell>
          <cell r="AC108" t="str">
            <v>Termin !</v>
          </cell>
          <cell r="AD108" t="str">
            <v/>
          </cell>
          <cell r="AE108" t="str">
            <v/>
          </cell>
          <cell r="AF108" t="str">
            <v/>
          </cell>
          <cell r="AH108" t="str">
            <v/>
          </cell>
          <cell r="AN108" t="str">
            <v/>
          </cell>
          <cell r="AP108" t="str">
            <v/>
          </cell>
          <cell r="AQ108" t="str">
            <v/>
          </cell>
          <cell r="AS108" t="str">
            <v>Fakultäten</v>
          </cell>
          <cell r="AU108" t="str">
            <v/>
          </cell>
          <cell r="AV108" t="str">
            <v/>
          </cell>
          <cell r="AW108" t="str">
            <v/>
          </cell>
          <cell r="AZ108" t="str">
            <v/>
          </cell>
          <cell r="BA108" t="str">
            <v>ja</v>
          </cell>
          <cell r="BC108" t="str">
            <v>13.08.02 Email; 08.08.02 mit Mäusel</v>
          </cell>
          <cell r="BD108" t="str">
            <v>fachaften@tu-bs.de für Alle FS!</v>
          </cell>
          <cell r="BG108">
            <v>11</v>
          </cell>
          <cell r="BH108">
            <v>11</v>
          </cell>
          <cell r="BI108">
            <v>0</v>
          </cell>
          <cell r="BJ108">
            <v>0</v>
          </cell>
          <cell r="BK108">
            <v>0</v>
          </cell>
          <cell r="BL108" t="str">
            <v>--</v>
          </cell>
          <cell r="BN108">
            <v>0.30555555555555558</v>
          </cell>
          <cell r="BV108" t="str">
            <v>Jens Faber</v>
          </cell>
          <cell r="BX108" t="str">
            <v/>
          </cell>
          <cell r="BY108" t="str">
            <v/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 t="str">
            <v/>
          </cell>
          <cell r="CL108" t="str">
            <v/>
          </cell>
          <cell r="CM108" t="str">
            <v/>
          </cell>
          <cell r="CN108" t="str">
            <v/>
          </cell>
          <cell r="CP108" t="str">
            <v>Jens Faber</v>
          </cell>
          <cell r="CQ108" t="str">
            <v/>
          </cell>
          <cell r="CR108" t="str">
            <v/>
          </cell>
          <cell r="CS108" t="str">
            <v/>
          </cell>
          <cell r="CT108" t="str">
            <v/>
          </cell>
          <cell r="CU108">
            <v>32</v>
          </cell>
          <cell r="CV108">
            <v>32</v>
          </cell>
          <cell r="CW108">
            <v>8</v>
          </cell>
          <cell r="CY108">
            <v>11</v>
          </cell>
          <cell r="CZ108">
            <v>11</v>
          </cell>
          <cell r="DA108">
            <v>0</v>
          </cell>
          <cell r="DB108">
            <v>0</v>
          </cell>
          <cell r="DC108">
            <v>0</v>
          </cell>
          <cell r="DD108">
            <v>40653</v>
          </cell>
          <cell r="DE108">
            <v>41639</v>
          </cell>
          <cell r="DF108">
            <v>32</v>
          </cell>
          <cell r="DG108">
            <v>32</v>
          </cell>
          <cell r="DH108">
            <v>0</v>
          </cell>
          <cell r="DI108">
            <v>1</v>
          </cell>
          <cell r="DJ108" t="str">
            <v/>
          </cell>
          <cell r="DK108" t="str">
            <v/>
          </cell>
          <cell r="DL108" t="str">
            <v/>
          </cell>
          <cell r="DN108" t="str">
            <v/>
          </cell>
          <cell r="DO108" t="str">
            <v/>
          </cell>
          <cell r="DP108" t="str">
            <v/>
          </cell>
          <cell r="DQ108" t="str">
            <v/>
          </cell>
          <cell r="DR108" t="str">
            <v/>
          </cell>
          <cell r="DS108" t="str">
            <v/>
          </cell>
          <cell r="DT108">
            <v>11</v>
          </cell>
          <cell r="DV108" t="str">
            <v/>
          </cell>
          <cell r="DW108" t="str">
            <v/>
          </cell>
          <cell r="DY108" t="str">
            <v/>
          </cell>
          <cell r="DZ108" t="str">
            <v>d</v>
          </cell>
        </row>
        <row r="109">
          <cell r="A109" t="str">
            <v>5678-424</v>
          </cell>
          <cell r="B109" t="str">
            <v>Fakultät 2</v>
          </cell>
          <cell r="C109" t="str">
            <v>Fk 2, Psychologie</v>
          </cell>
          <cell r="E109" t="str">
            <v>Spielmannstr. 19, Keller</v>
          </cell>
          <cell r="F109" t="str">
            <v>Herrn</v>
          </cell>
          <cell r="G109" t="str">
            <v>Jens Faber</v>
          </cell>
          <cell r="H109">
            <v>4543</v>
          </cell>
          <cell r="I109">
            <v>0</v>
          </cell>
          <cell r="K109">
            <v>33573</v>
          </cell>
          <cell r="L109" t="str">
            <v>10:00</v>
          </cell>
          <cell r="O109" t="str">
            <v>Büro</v>
          </cell>
          <cell r="P109">
            <v>24</v>
          </cell>
          <cell r="Q109">
            <v>24</v>
          </cell>
          <cell r="R109">
            <v>40653</v>
          </cell>
          <cell r="S109">
            <v>32</v>
          </cell>
          <cell r="U109">
            <v>41639</v>
          </cell>
          <cell r="V109" t="str">
            <v>Jens Faber</v>
          </cell>
          <cell r="W109" t="str">
            <v>siehe 5.0 &gt;</v>
          </cell>
          <cell r="X109" t="str">
            <v/>
          </cell>
          <cell r="Z109" t="str">
            <v/>
          </cell>
          <cell r="AA109">
            <v>67</v>
          </cell>
          <cell r="AB109" t="str">
            <v/>
          </cell>
          <cell r="AC109" t="str">
            <v>Termin !</v>
          </cell>
          <cell r="AD109" t="str">
            <v/>
          </cell>
          <cell r="AE109" t="str">
            <v/>
          </cell>
          <cell r="AF109" t="str">
            <v/>
          </cell>
          <cell r="AH109" t="str">
            <v/>
          </cell>
          <cell r="AN109" t="str">
            <v/>
          </cell>
          <cell r="AP109" t="str">
            <v/>
          </cell>
          <cell r="AQ109" t="str">
            <v/>
          </cell>
          <cell r="AS109" t="str">
            <v>Fakultäten</v>
          </cell>
          <cell r="AU109" t="str">
            <v/>
          </cell>
          <cell r="AV109" t="str">
            <v/>
          </cell>
          <cell r="AW109" t="str">
            <v/>
          </cell>
          <cell r="AZ109" t="str">
            <v/>
          </cell>
          <cell r="BA109" t="str">
            <v>ja</v>
          </cell>
          <cell r="BC109" t="str">
            <v>07.11.05; 10.10.2005</v>
          </cell>
          <cell r="BG109">
            <v>9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 t="str">
            <v>--</v>
          </cell>
          <cell r="BN109">
            <v>0.25</v>
          </cell>
          <cell r="BV109" t="str">
            <v>Jens Faber</v>
          </cell>
          <cell r="BX109" t="str">
            <v/>
          </cell>
          <cell r="BY109" t="str">
            <v/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 t="str">
            <v/>
          </cell>
          <cell r="CL109" t="str">
            <v/>
          </cell>
          <cell r="CM109" t="str">
            <v/>
          </cell>
          <cell r="CN109" t="str">
            <v/>
          </cell>
          <cell r="CP109" t="str">
            <v>Jens Faber</v>
          </cell>
          <cell r="CQ109" t="str">
            <v/>
          </cell>
          <cell r="CR109" t="str">
            <v/>
          </cell>
          <cell r="CS109" t="str">
            <v/>
          </cell>
          <cell r="CT109" t="str">
            <v/>
          </cell>
          <cell r="CU109">
            <v>24</v>
          </cell>
          <cell r="CV109">
            <v>32</v>
          </cell>
          <cell r="CW109">
            <v>8</v>
          </cell>
          <cell r="CY109">
            <v>9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40653</v>
          </cell>
          <cell r="DE109">
            <v>41639</v>
          </cell>
          <cell r="DF109">
            <v>24</v>
          </cell>
          <cell r="DG109">
            <v>32</v>
          </cell>
          <cell r="DH109">
            <v>0</v>
          </cell>
          <cell r="DI109">
            <v>1</v>
          </cell>
          <cell r="DJ109" t="str">
            <v/>
          </cell>
          <cell r="DK109" t="str">
            <v/>
          </cell>
          <cell r="DL109" t="str">
            <v/>
          </cell>
          <cell r="DN109" t="str">
            <v/>
          </cell>
          <cell r="DO109" t="str">
            <v/>
          </cell>
          <cell r="DP109" t="str">
            <v/>
          </cell>
          <cell r="DQ109" t="str">
            <v/>
          </cell>
          <cell r="DR109" t="str">
            <v/>
          </cell>
          <cell r="DS109" t="str">
            <v/>
          </cell>
          <cell r="DT109">
            <v>9</v>
          </cell>
          <cell r="DV109" t="str">
            <v/>
          </cell>
          <cell r="DW109" t="str">
            <v/>
          </cell>
          <cell r="DY109" t="str">
            <v/>
          </cell>
          <cell r="DZ109" t="str">
            <v>d</v>
          </cell>
        </row>
        <row r="110">
          <cell r="A110" t="str">
            <v>5678-425</v>
          </cell>
          <cell r="B110" t="str">
            <v>Fakultät 3</v>
          </cell>
          <cell r="C110" t="str">
            <v>Fk 3, Geoökölogie</v>
          </cell>
          <cell r="E110" t="str">
            <v>Zimmerstr. 24c, EG, Rm 011</v>
          </cell>
          <cell r="F110" t="str">
            <v>Herrn</v>
          </cell>
          <cell r="G110" t="str">
            <v>Jens Faber</v>
          </cell>
          <cell r="H110">
            <v>4539</v>
          </cell>
          <cell r="I110">
            <v>0</v>
          </cell>
          <cell r="K110">
            <v>33573</v>
          </cell>
          <cell r="L110" t="str">
            <v>10:00</v>
          </cell>
          <cell r="O110" t="str">
            <v>Büro</v>
          </cell>
          <cell r="P110">
            <v>24</v>
          </cell>
          <cell r="Q110">
            <v>24</v>
          </cell>
          <cell r="R110">
            <v>40766</v>
          </cell>
          <cell r="S110">
            <v>32</v>
          </cell>
          <cell r="U110">
            <v>41759</v>
          </cell>
          <cell r="V110" t="str">
            <v>Jens Faber</v>
          </cell>
          <cell r="W110" t="str">
            <v>siehe 5.0 &gt;</v>
          </cell>
          <cell r="X110" t="str">
            <v/>
          </cell>
          <cell r="Z110" t="str">
            <v/>
          </cell>
          <cell r="AA110">
            <v>57</v>
          </cell>
          <cell r="AB110" t="str">
            <v/>
          </cell>
          <cell r="AC110" t="str">
            <v>Termin !</v>
          </cell>
          <cell r="AD110" t="str">
            <v/>
          </cell>
          <cell r="AE110" t="str">
            <v/>
          </cell>
          <cell r="AF110" t="str">
            <v/>
          </cell>
          <cell r="AH110" t="str">
            <v/>
          </cell>
          <cell r="AJ110">
            <v>36854</v>
          </cell>
          <cell r="AN110" t="str">
            <v/>
          </cell>
          <cell r="AP110" t="str">
            <v/>
          </cell>
          <cell r="AQ110" t="str">
            <v/>
          </cell>
          <cell r="AS110" t="str">
            <v>Fakultäten</v>
          </cell>
          <cell r="AU110" t="str">
            <v/>
          </cell>
          <cell r="AV110" t="str">
            <v/>
          </cell>
          <cell r="AW110" t="str">
            <v/>
          </cell>
          <cell r="AZ110" t="str">
            <v/>
          </cell>
          <cell r="BA110" t="str">
            <v>ja</v>
          </cell>
          <cell r="BG110">
            <v>2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 t="str">
            <v>--</v>
          </cell>
          <cell r="BN110">
            <v>5.5555555555555552E-2</v>
          </cell>
          <cell r="BV110" t="str">
            <v>Jens Faber</v>
          </cell>
          <cell r="BX110" t="str">
            <v/>
          </cell>
          <cell r="BY110" t="str">
            <v/>
          </cell>
          <cell r="CF110">
            <v>2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  <cell r="CP110" t="str">
            <v>Jens Faber</v>
          </cell>
          <cell r="CQ110">
            <v>36854</v>
          </cell>
          <cell r="CR110" t="str">
            <v/>
          </cell>
          <cell r="CS110" t="str">
            <v/>
          </cell>
          <cell r="CT110" t="str">
            <v/>
          </cell>
          <cell r="CU110">
            <v>24</v>
          </cell>
          <cell r="CV110">
            <v>32</v>
          </cell>
          <cell r="CW110">
            <v>8</v>
          </cell>
          <cell r="CY110">
            <v>2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40766</v>
          </cell>
          <cell r="DE110">
            <v>41759</v>
          </cell>
          <cell r="DF110">
            <v>24</v>
          </cell>
          <cell r="DG110">
            <v>32</v>
          </cell>
          <cell r="DH110">
            <v>0</v>
          </cell>
          <cell r="DI110">
            <v>1</v>
          </cell>
          <cell r="DJ110" t="str">
            <v/>
          </cell>
          <cell r="DK110" t="str">
            <v/>
          </cell>
          <cell r="DL110" t="str">
            <v/>
          </cell>
          <cell r="DN110" t="str">
            <v/>
          </cell>
          <cell r="DO110" t="str">
            <v/>
          </cell>
          <cell r="DP110" t="str">
            <v/>
          </cell>
          <cell r="DQ110" t="str">
            <v/>
          </cell>
          <cell r="DR110" t="str">
            <v/>
          </cell>
          <cell r="DS110" t="str">
            <v/>
          </cell>
          <cell r="DT110">
            <v>2</v>
          </cell>
          <cell r="DV110" t="str">
            <v/>
          </cell>
          <cell r="DW110" t="str">
            <v/>
          </cell>
          <cell r="DY110" t="str">
            <v/>
          </cell>
          <cell r="DZ110" t="str">
            <v>d</v>
          </cell>
        </row>
        <row r="111">
          <cell r="A111" t="str">
            <v>5678-430</v>
          </cell>
          <cell r="B111" t="str">
            <v>Fakultät 3</v>
          </cell>
          <cell r="C111" t="str">
            <v>Fk 3, Architektur u. Bauingenieurwesen</v>
          </cell>
          <cell r="E111" t="str">
            <v>Pockelsstr. 4, EG, Rm 019</v>
          </cell>
          <cell r="F111" t="str">
            <v xml:space="preserve">Herrn </v>
          </cell>
          <cell r="G111" t="str">
            <v>Jens Faber</v>
          </cell>
          <cell r="H111">
            <v>4563</v>
          </cell>
          <cell r="I111">
            <v>0</v>
          </cell>
          <cell r="K111">
            <v>33573</v>
          </cell>
          <cell r="L111" t="str">
            <v>10:00</v>
          </cell>
          <cell r="O111" t="str">
            <v>Büro</v>
          </cell>
          <cell r="P111">
            <v>24</v>
          </cell>
          <cell r="Q111">
            <v>24</v>
          </cell>
          <cell r="R111">
            <v>42061</v>
          </cell>
          <cell r="S111">
            <v>32</v>
          </cell>
          <cell r="U111">
            <v>43039</v>
          </cell>
          <cell r="V111" t="str">
            <v>Jens Faber</v>
          </cell>
          <cell r="W111" t="str">
            <v>siehe 5.0 &gt;</v>
          </cell>
          <cell r="X111" t="str">
            <v/>
          </cell>
          <cell r="Z111" t="str">
            <v/>
          </cell>
          <cell r="AA111" t="str">
            <v>i. O.</v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H111" t="str">
            <v/>
          </cell>
          <cell r="AJ111">
            <v>37735</v>
          </cell>
          <cell r="AN111" t="str">
            <v/>
          </cell>
          <cell r="AP111" t="str">
            <v/>
          </cell>
          <cell r="AQ111" t="str">
            <v/>
          </cell>
          <cell r="AS111" t="str">
            <v>Fakultäten</v>
          </cell>
          <cell r="AU111" t="str">
            <v/>
          </cell>
          <cell r="AV111" t="str">
            <v/>
          </cell>
          <cell r="AW111" t="str">
            <v/>
          </cell>
          <cell r="AZ111" t="str">
            <v/>
          </cell>
          <cell r="BA111" t="str">
            <v>ja</v>
          </cell>
          <cell r="BC111">
            <v>37735</v>
          </cell>
          <cell r="BG111">
            <v>45</v>
          </cell>
          <cell r="BH111">
            <v>4</v>
          </cell>
          <cell r="BI111">
            <v>0</v>
          </cell>
          <cell r="BJ111">
            <v>0</v>
          </cell>
          <cell r="BK111">
            <v>0</v>
          </cell>
          <cell r="BL111" t="str">
            <v>--</v>
          </cell>
          <cell r="BN111">
            <v>1.25</v>
          </cell>
          <cell r="BV111" t="str">
            <v>Jens Faber</v>
          </cell>
          <cell r="BX111" t="str">
            <v/>
          </cell>
          <cell r="BY111" t="str">
            <v/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  <cell r="CP111" t="str">
            <v>Jens Faber</v>
          </cell>
          <cell r="CQ111">
            <v>37735</v>
          </cell>
          <cell r="CR111" t="str">
            <v/>
          </cell>
          <cell r="CS111" t="str">
            <v/>
          </cell>
          <cell r="CT111" t="str">
            <v/>
          </cell>
          <cell r="CU111">
            <v>24</v>
          </cell>
          <cell r="CV111">
            <v>32</v>
          </cell>
          <cell r="CW111">
            <v>8</v>
          </cell>
          <cell r="CY111">
            <v>45</v>
          </cell>
          <cell r="CZ111">
            <v>4</v>
          </cell>
          <cell r="DA111">
            <v>0</v>
          </cell>
          <cell r="DB111">
            <v>0</v>
          </cell>
          <cell r="DC111">
            <v>0</v>
          </cell>
          <cell r="DD111">
            <v>42061</v>
          </cell>
          <cell r="DE111">
            <v>43039</v>
          </cell>
          <cell r="DF111">
            <v>24</v>
          </cell>
          <cell r="DG111">
            <v>32</v>
          </cell>
          <cell r="DH111">
            <v>0</v>
          </cell>
          <cell r="DI111" t="str">
            <v/>
          </cell>
          <cell r="DJ111" t="str">
            <v/>
          </cell>
          <cell r="DK111" t="str">
            <v/>
          </cell>
          <cell r="DL111" t="str">
            <v/>
          </cell>
          <cell r="DN111" t="str">
            <v/>
          </cell>
          <cell r="DO111" t="str">
            <v/>
          </cell>
          <cell r="DP111" t="str">
            <v/>
          </cell>
          <cell r="DQ111" t="str">
            <v/>
          </cell>
          <cell r="DR111" t="str">
            <v/>
          </cell>
          <cell r="DS111" t="str">
            <v/>
          </cell>
          <cell r="DT111" t="str">
            <v/>
          </cell>
          <cell r="DV111" t="str">
            <v/>
          </cell>
          <cell r="DW111" t="str">
            <v/>
          </cell>
          <cell r="DY111" t="str">
            <v/>
          </cell>
          <cell r="DZ111" t="str">
            <v>d</v>
          </cell>
        </row>
        <row r="112">
          <cell r="A112" t="str">
            <v>5678-440</v>
          </cell>
          <cell r="B112" t="str">
            <v>Fakultät 4</v>
          </cell>
          <cell r="C112" t="str">
            <v>Fk 4, Maschinenbau</v>
          </cell>
          <cell r="E112" t="str">
            <v>Zimmerstr. 24c, 1. OG</v>
          </cell>
          <cell r="F112" t="str">
            <v>Herrn</v>
          </cell>
          <cell r="G112" t="str">
            <v>Jens Faber</v>
          </cell>
          <cell r="H112">
            <v>4565</v>
          </cell>
          <cell r="I112">
            <v>0</v>
          </cell>
          <cell r="K112">
            <v>33573</v>
          </cell>
          <cell r="L112" t="str">
            <v>10:00</v>
          </cell>
          <cell r="O112" t="str">
            <v>Büro</v>
          </cell>
          <cell r="P112">
            <v>24</v>
          </cell>
          <cell r="Q112">
            <v>24</v>
          </cell>
          <cell r="R112">
            <v>41848</v>
          </cell>
          <cell r="S112">
            <v>32</v>
          </cell>
          <cell r="U112">
            <v>42825</v>
          </cell>
          <cell r="V112" t="str">
            <v>Jens Faber</v>
          </cell>
          <cell r="W112" t="str">
            <v>siehe 5.0 &gt;</v>
          </cell>
          <cell r="X112" t="str">
            <v/>
          </cell>
          <cell r="Z112" t="str">
            <v/>
          </cell>
          <cell r="AA112" t="str">
            <v>i. O.</v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N112" t="str">
            <v/>
          </cell>
          <cell r="AP112" t="str">
            <v/>
          </cell>
          <cell r="AQ112" t="str">
            <v/>
          </cell>
          <cell r="AS112" t="str">
            <v>Fakultäten</v>
          </cell>
          <cell r="AU112" t="str">
            <v/>
          </cell>
          <cell r="AV112" t="str">
            <v/>
          </cell>
          <cell r="AW112" t="str">
            <v/>
          </cell>
          <cell r="AZ112" t="str">
            <v/>
          </cell>
          <cell r="BA112" t="str">
            <v>ja</v>
          </cell>
          <cell r="BC112" t="str">
            <v>08.08.02 mit Mäusel</v>
          </cell>
          <cell r="BD112" t="str">
            <v xml:space="preserve"> 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 t="str">
            <v>--</v>
          </cell>
          <cell r="BN112">
            <v>0</v>
          </cell>
          <cell r="BV112" t="str">
            <v>Jens Faber</v>
          </cell>
          <cell r="BX112" t="str">
            <v/>
          </cell>
          <cell r="BY112" t="str">
            <v/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  <cell r="CP112" t="str">
            <v>Jens Faber</v>
          </cell>
          <cell r="CQ112" t="str">
            <v/>
          </cell>
          <cell r="CR112" t="str">
            <v/>
          </cell>
          <cell r="CS112" t="str">
            <v/>
          </cell>
          <cell r="CT112" t="str">
            <v/>
          </cell>
          <cell r="CU112">
            <v>24</v>
          </cell>
          <cell r="CV112">
            <v>32</v>
          </cell>
          <cell r="CW112">
            <v>8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 t="str">
            <v>0,0</v>
          </cell>
          <cell r="DD112">
            <v>41848</v>
          </cell>
          <cell r="DE112">
            <v>42825</v>
          </cell>
          <cell r="DF112">
            <v>24</v>
          </cell>
          <cell r="DG112">
            <v>32</v>
          </cell>
          <cell r="DH112">
            <v>0</v>
          </cell>
          <cell r="DI112" t="str">
            <v/>
          </cell>
          <cell r="DJ112" t="str">
            <v/>
          </cell>
          <cell r="DK112" t="str">
            <v/>
          </cell>
          <cell r="DL112" t="str">
            <v/>
          </cell>
          <cell r="DN112" t="str">
            <v/>
          </cell>
          <cell r="DO112" t="str">
            <v/>
          </cell>
          <cell r="DP112" t="str">
            <v/>
          </cell>
          <cell r="DQ112" t="str">
            <v/>
          </cell>
          <cell r="DR112" t="str">
            <v/>
          </cell>
          <cell r="DS112" t="str">
            <v/>
          </cell>
          <cell r="DT112" t="str">
            <v/>
          </cell>
          <cell r="DV112" t="str">
            <v/>
          </cell>
          <cell r="DW112" t="str">
            <v/>
          </cell>
          <cell r="DY112" t="str">
            <v/>
          </cell>
          <cell r="DZ112" t="str">
            <v>d</v>
          </cell>
        </row>
        <row r="113">
          <cell r="A113" t="str">
            <v>5678-441</v>
          </cell>
          <cell r="B113" t="str">
            <v>Fakultät 4</v>
          </cell>
          <cell r="C113" t="str">
            <v>Fk 4, Maschinenbau</v>
          </cell>
          <cell r="E113" t="str">
            <v>"Die Klappe", Zimmerstr. 24c</v>
          </cell>
          <cell r="F113" t="str">
            <v>Herrn</v>
          </cell>
          <cell r="G113" t="str">
            <v>Jens Faber</v>
          </cell>
          <cell r="H113" t="str">
            <v xml:space="preserve">klappe@grotrian.asta.etc.tu-bs.de </v>
          </cell>
          <cell r="I113">
            <v>0</v>
          </cell>
          <cell r="K113">
            <v>33573</v>
          </cell>
          <cell r="L113" t="str">
            <v>10:00</v>
          </cell>
          <cell r="O113" t="str">
            <v>Büro</v>
          </cell>
          <cell r="P113">
            <v>24</v>
          </cell>
          <cell r="Q113">
            <v>24</v>
          </cell>
          <cell r="R113">
            <v>41699</v>
          </cell>
          <cell r="S113">
            <v>32</v>
          </cell>
          <cell r="U113">
            <v>42704</v>
          </cell>
          <cell r="V113" t="str">
            <v>Jens Faber</v>
          </cell>
          <cell r="W113" t="str">
            <v>siehe 5.0 &gt;</v>
          </cell>
          <cell r="X113" t="str">
            <v/>
          </cell>
          <cell r="Z113" t="str">
            <v/>
          </cell>
          <cell r="AA113" t="str">
            <v>i. O.</v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H113" t="str">
            <v/>
          </cell>
          <cell r="AJ113">
            <v>36852</v>
          </cell>
          <cell r="AN113" t="str">
            <v/>
          </cell>
          <cell r="AP113" t="str">
            <v/>
          </cell>
          <cell r="AQ113" t="str">
            <v/>
          </cell>
          <cell r="AS113" t="str">
            <v>Fakultäten</v>
          </cell>
          <cell r="AU113" t="str">
            <v/>
          </cell>
          <cell r="AV113" t="str">
            <v/>
          </cell>
          <cell r="AW113" t="str">
            <v/>
          </cell>
          <cell r="AZ113" t="str">
            <v/>
          </cell>
          <cell r="BA113" t="str">
            <v>ja</v>
          </cell>
          <cell r="BC113">
            <v>40043</v>
          </cell>
          <cell r="BD113" t="str">
            <v>Alexander Rempel ist Ansprechpartner</v>
          </cell>
          <cell r="BG113">
            <v>6</v>
          </cell>
          <cell r="BH113">
            <v>6</v>
          </cell>
          <cell r="BI113">
            <v>0</v>
          </cell>
          <cell r="BJ113">
            <v>0</v>
          </cell>
          <cell r="BK113">
            <v>0</v>
          </cell>
          <cell r="BL113" t="str">
            <v>--</v>
          </cell>
          <cell r="BN113">
            <v>0.16666666666666666</v>
          </cell>
          <cell r="BV113" t="str">
            <v>Jens Faber</v>
          </cell>
          <cell r="BX113" t="str">
            <v/>
          </cell>
          <cell r="BY113" t="str">
            <v/>
          </cell>
          <cell r="CF113">
            <v>6</v>
          </cell>
          <cell r="CG113">
            <v>6</v>
          </cell>
          <cell r="CH113">
            <v>0</v>
          </cell>
          <cell r="CI113">
            <v>0</v>
          </cell>
          <cell r="CJ113">
            <v>0</v>
          </cell>
          <cell r="CK113" t="str">
            <v/>
          </cell>
          <cell r="CL113" t="str">
            <v/>
          </cell>
          <cell r="CM113" t="str">
            <v/>
          </cell>
          <cell r="CN113" t="str">
            <v/>
          </cell>
          <cell r="CP113" t="str">
            <v>Jens Faber</v>
          </cell>
          <cell r="CQ113">
            <v>36852</v>
          </cell>
          <cell r="CR113" t="str">
            <v/>
          </cell>
          <cell r="CS113" t="str">
            <v/>
          </cell>
          <cell r="CT113" t="str">
            <v/>
          </cell>
          <cell r="CU113">
            <v>24</v>
          </cell>
          <cell r="CV113">
            <v>32</v>
          </cell>
          <cell r="CW113">
            <v>8</v>
          </cell>
          <cell r="CY113">
            <v>6</v>
          </cell>
          <cell r="CZ113">
            <v>6</v>
          </cell>
          <cell r="DA113">
            <v>0</v>
          </cell>
          <cell r="DB113">
            <v>0</v>
          </cell>
          <cell r="DC113">
            <v>0</v>
          </cell>
          <cell r="DD113">
            <v>41699</v>
          </cell>
          <cell r="DE113">
            <v>42704</v>
          </cell>
          <cell r="DF113">
            <v>24</v>
          </cell>
          <cell r="DG113">
            <v>32</v>
          </cell>
          <cell r="DH113">
            <v>0</v>
          </cell>
          <cell r="DI113" t="str">
            <v/>
          </cell>
          <cell r="DJ113" t="str">
            <v/>
          </cell>
          <cell r="DK113" t="str">
            <v/>
          </cell>
          <cell r="DL113" t="str">
            <v/>
          </cell>
          <cell r="DN113" t="str">
            <v/>
          </cell>
          <cell r="DO113" t="str">
            <v/>
          </cell>
          <cell r="DP113" t="str">
            <v/>
          </cell>
          <cell r="DQ113" t="str">
            <v/>
          </cell>
          <cell r="DR113" t="str">
            <v/>
          </cell>
          <cell r="DS113">
            <v>6</v>
          </cell>
          <cell r="DT113">
            <v>6</v>
          </cell>
          <cell r="DV113" t="str">
            <v/>
          </cell>
          <cell r="DW113" t="str">
            <v/>
          </cell>
          <cell r="DY113" t="str">
            <v/>
          </cell>
          <cell r="DZ113" t="str">
            <v>#</v>
          </cell>
        </row>
        <row r="114">
          <cell r="A114" t="str">
            <v>5678-450</v>
          </cell>
          <cell r="B114" t="str">
            <v>Fakultät 5</v>
          </cell>
          <cell r="C114" t="str">
            <v>Fk 5, Elektrotechnik</v>
          </cell>
          <cell r="E114" t="str">
            <v>Hans-Sommerstr. 66</v>
          </cell>
          <cell r="F114" t="str">
            <v>Herrn</v>
          </cell>
          <cell r="G114" t="str">
            <v>Jens Faber</v>
          </cell>
          <cell r="H114">
            <v>4558</v>
          </cell>
          <cell r="I114">
            <v>0</v>
          </cell>
          <cell r="K114">
            <v>33573</v>
          </cell>
          <cell r="L114" t="str">
            <v>10:00</v>
          </cell>
          <cell r="O114" t="str">
            <v>Büro</v>
          </cell>
          <cell r="P114">
            <v>24</v>
          </cell>
          <cell r="Q114">
            <v>24</v>
          </cell>
          <cell r="R114">
            <v>41699</v>
          </cell>
          <cell r="S114">
            <v>32</v>
          </cell>
          <cell r="U114">
            <v>42704</v>
          </cell>
          <cell r="V114" t="str">
            <v>Jens Faber</v>
          </cell>
          <cell r="W114" t="str">
            <v>siehe 5.0 &gt;</v>
          </cell>
          <cell r="X114" t="str">
            <v/>
          </cell>
          <cell r="Z114" t="str">
            <v/>
          </cell>
          <cell r="AA114" t="str">
            <v>i. O.</v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H114" t="str">
            <v/>
          </cell>
          <cell r="AN114" t="str">
            <v/>
          </cell>
          <cell r="AP114" t="str">
            <v/>
          </cell>
          <cell r="AQ114" t="str">
            <v/>
          </cell>
          <cell r="AS114" t="str">
            <v>Fakultäten</v>
          </cell>
          <cell r="AU114" t="str">
            <v/>
          </cell>
          <cell r="AV114" t="str">
            <v/>
          </cell>
          <cell r="AW114" t="str">
            <v/>
          </cell>
          <cell r="AZ114" t="str">
            <v/>
          </cell>
          <cell r="BA114" t="str">
            <v>ja</v>
          </cell>
          <cell r="BC114" t="str">
            <v>Email am 23.06.03; 26.11.02; 08.08.02 mit Mäusel</v>
          </cell>
          <cell r="BG114">
            <v>6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 t="str">
            <v>--</v>
          </cell>
          <cell r="BN114">
            <v>0.16666666666666666</v>
          </cell>
          <cell r="BV114" t="str">
            <v>Jens Faber</v>
          </cell>
          <cell r="BX114" t="str">
            <v/>
          </cell>
          <cell r="BY114" t="str">
            <v/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 t="str">
            <v/>
          </cell>
          <cell r="CL114" t="str">
            <v/>
          </cell>
          <cell r="CM114" t="str">
            <v/>
          </cell>
          <cell r="CN114" t="str">
            <v/>
          </cell>
          <cell r="CP114" t="str">
            <v>Jens Faber</v>
          </cell>
          <cell r="CQ114" t="str">
            <v/>
          </cell>
          <cell r="CR114" t="str">
            <v/>
          </cell>
          <cell r="CS114" t="str">
            <v/>
          </cell>
          <cell r="CT114" t="str">
            <v/>
          </cell>
          <cell r="CU114">
            <v>24</v>
          </cell>
          <cell r="CV114">
            <v>32</v>
          </cell>
          <cell r="CW114">
            <v>8</v>
          </cell>
          <cell r="CY114">
            <v>6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41699</v>
          </cell>
          <cell r="DE114">
            <v>42704</v>
          </cell>
          <cell r="DF114">
            <v>24</v>
          </cell>
          <cell r="DG114">
            <v>32</v>
          </cell>
          <cell r="DH114">
            <v>0</v>
          </cell>
          <cell r="DI114" t="str">
            <v/>
          </cell>
          <cell r="DJ114" t="str">
            <v/>
          </cell>
          <cell r="DK114" t="str">
            <v/>
          </cell>
          <cell r="DL114" t="str">
            <v/>
          </cell>
          <cell r="DN114" t="str">
            <v/>
          </cell>
          <cell r="DO114" t="str">
            <v/>
          </cell>
          <cell r="DP114" t="str">
            <v/>
          </cell>
          <cell r="DQ114" t="str">
            <v/>
          </cell>
          <cell r="DR114" t="str">
            <v/>
          </cell>
          <cell r="DS114">
            <v>6</v>
          </cell>
          <cell r="DT114">
            <v>6</v>
          </cell>
          <cell r="DV114" t="str">
            <v/>
          </cell>
          <cell r="DW114" t="str">
            <v/>
          </cell>
          <cell r="DY114" t="str">
            <v/>
          </cell>
          <cell r="DZ114" t="str">
            <v>#</v>
          </cell>
        </row>
        <row r="115">
          <cell r="A115" t="str">
            <v>5678-451</v>
          </cell>
          <cell r="B115" t="str">
            <v>Fakultät 5</v>
          </cell>
          <cell r="C115" t="str">
            <v>Fk 5, Physik</v>
          </cell>
          <cell r="E115" t="str">
            <v>c/o Asta</v>
          </cell>
          <cell r="F115" t="str">
            <v>Herrn</v>
          </cell>
          <cell r="G115" t="str">
            <v>Jens Faber</v>
          </cell>
          <cell r="H115">
            <v>5127</v>
          </cell>
          <cell r="I115">
            <v>0</v>
          </cell>
          <cell r="K115">
            <v>33573</v>
          </cell>
          <cell r="L115" t="str">
            <v>10:00</v>
          </cell>
          <cell r="O115" t="str">
            <v>Büro</v>
          </cell>
          <cell r="P115">
            <v>24</v>
          </cell>
          <cell r="Q115">
            <v>32</v>
          </cell>
          <cell r="R115">
            <v>41699</v>
          </cell>
          <cell r="S115">
            <v>32</v>
          </cell>
          <cell r="U115">
            <v>42704</v>
          </cell>
          <cell r="V115" t="str">
            <v>Jens Faber</v>
          </cell>
          <cell r="W115" t="str">
            <v>siehe 5.0 &gt;</v>
          </cell>
          <cell r="X115" t="str">
            <v/>
          </cell>
          <cell r="Z115" t="str">
            <v/>
          </cell>
          <cell r="AA115" t="str">
            <v>i. O.</v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H115" t="str">
            <v/>
          </cell>
          <cell r="AJ115">
            <v>36854</v>
          </cell>
          <cell r="AN115" t="str">
            <v/>
          </cell>
          <cell r="AP115" t="str">
            <v/>
          </cell>
          <cell r="AQ115" t="str">
            <v/>
          </cell>
          <cell r="AS115" t="str">
            <v>Fakultäten</v>
          </cell>
          <cell r="AU115" t="str">
            <v/>
          </cell>
          <cell r="AV115" t="str">
            <v/>
          </cell>
          <cell r="AW115" t="str">
            <v/>
          </cell>
          <cell r="AZ115" t="str">
            <v/>
          </cell>
          <cell r="BA115" t="str">
            <v>ja</v>
          </cell>
          <cell r="BC115">
            <v>38019</v>
          </cell>
          <cell r="BG115">
            <v>16</v>
          </cell>
          <cell r="BH115">
            <v>16</v>
          </cell>
          <cell r="BI115">
            <v>0</v>
          </cell>
          <cell r="BJ115">
            <v>0</v>
          </cell>
          <cell r="BK115">
            <v>0</v>
          </cell>
          <cell r="BL115" t="str">
            <v>--</v>
          </cell>
          <cell r="BN115">
            <v>0.44444444444444442</v>
          </cell>
          <cell r="BV115" t="str">
            <v>Jens Faber</v>
          </cell>
          <cell r="BX115" t="str">
            <v/>
          </cell>
          <cell r="BY115" t="str">
            <v/>
          </cell>
          <cell r="CF115">
            <v>10</v>
          </cell>
          <cell r="CG115">
            <v>10</v>
          </cell>
          <cell r="CH115">
            <v>0</v>
          </cell>
          <cell r="CI115">
            <v>0</v>
          </cell>
          <cell r="CJ115">
            <v>0</v>
          </cell>
          <cell r="CK115" t="str">
            <v/>
          </cell>
          <cell r="CL115" t="str">
            <v/>
          </cell>
          <cell r="CM115" t="str">
            <v/>
          </cell>
          <cell r="CN115" t="str">
            <v/>
          </cell>
          <cell r="CP115" t="str">
            <v>Jens Faber</v>
          </cell>
          <cell r="CQ115">
            <v>36854</v>
          </cell>
          <cell r="CR115" t="str">
            <v/>
          </cell>
          <cell r="CS115" t="str">
            <v/>
          </cell>
          <cell r="CT115" t="str">
            <v/>
          </cell>
          <cell r="CU115">
            <v>32</v>
          </cell>
          <cell r="CV115">
            <v>32</v>
          </cell>
          <cell r="CW115">
            <v>8</v>
          </cell>
          <cell r="CY115">
            <v>16</v>
          </cell>
          <cell r="CZ115">
            <v>16</v>
          </cell>
          <cell r="DA115">
            <v>0</v>
          </cell>
          <cell r="DB115">
            <v>0</v>
          </cell>
          <cell r="DC115">
            <v>0</v>
          </cell>
          <cell r="DD115">
            <v>41699</v>
          </cell>
          <cell r="DE115">
            <v>42704</v>
          </cell>
          <cell r="DF115">
            <v>32</v>
          </cell>
          <cell r="DG115">
            <v>32</v>
          </cell>
          <cell r="DH115">
            <v>0</v>
          </cell>
          <cell r="DI115" t="str">
            <v/>
          </cell>
          <cell r="DJ115" t="str">
            <v/>
          </cell>
          <cell r="DK115" t="str">
            <v/>
          </cell>
          <cell r="DL115" t="str">
            <v/>
          </cell>
          <cell r="DN115" t="str">
            <v/>
          </cell>
          <cell r="DO115" t="str">
            <v/>
          </cell>
          <cell r="DP115" t="str">
            <v/>
          </cell>
          <cell r="DQ115" t="str">
            <v/>
          </cell>
          <cell r="DR115" t="str">
            <v/>
          </cell>
          <cell r="DS115">
            <v>16</v>
          </cell>
          <cell r="DT115">
            <v>16</v>
          </cell>
          <cell r="DV115" t="str">
            <v/>
          </cell>
          <cell r="DW115" t="str">
            <v/>
          </cell>
          <cell r="DY115" t="str">
            <v/>
          </cell>
          <cell r="DZ115" t="str">
            <v>#</v>
          </cell>
        </row>
        <row r="116">
          <cell r="A116" t="str">
            <v>5678-460</v>
          </cell>
          <cell r="B116" t="str">
            <v>Fakultät 6</v>
          </cell>
          <cell r="C116" t="str">
            <v>Fk 6, Erziehungswissenschaften</v>
          </cell>
          <cell r="E116" t="str">
            <v>Bienroder Weg 97</v>
          </cell>
          <cell r="F116" t="str">
            <v>Herrn</v>
          </cell>
          <cell r="G116" t="str">
            <v>Jens Faber</v>
          </cell>
          <cell r="H116">
            <v>4557</v>
          </cell>
          <cell r="I116">
            <v>0</v>
          </cell>
          <cell r="K116">
            <v>33573</v>
          </cell>
          <cell r="L116" t="str">
            <v>10:00</v>
          </cell>
          <cell r="O116" t="str">
            <v>Büro</v>
          </cell>
          <cell r="P116">
            <v>24</v>
          </cell>
          <cell r="Q116">
            <v>32</v>
          </cell>
          <cell r="R116">
            <v>41699</v>
          </cell>
          <cell r="S116">
            <v>32</v>
          </cell>
          <cell r="U116">
            <v>42704</v>
          </cell>
          <cell r="V116" t="str">
            <v>Jens Faber</v>
          </cell>
          <cell r="W116" t="str">
            <v>siehe 5.0 &gt;</v>
          </cell>
          <cell r="X116" t="str">
            <v/>
          </cell>
          <cell r="Z116" t="str">
            <v/>
          </cell>
          <cell r="AA116" t="str">
            <v>i. O.</v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H116" t="str">
            <v/>
          </cell>
          <cell r="AN116" t="str">
            <v/>
          </cell>
          <cell r="AP116" t="str">
            <v/>
          </cell>
          <cell r="AQ116" t="str">
            <v/>
          </cell>
          <cell r="AS116" t="str">
            <v>Fakultäten</v>
          </cell>
          <cell r="AU116" t="str">
            <v/>
          </cell>
          <cell r="AV116" t="str">
            <v/>
          </cell>
          <cell r="AW116" t="str">
            <v/>
          </cell>
          <cell r="AZ116" t="str">
            <v/>
          </cell>
          <cell r="BA116" t="str">
            <v>ja</v>
          </cell>
          <cell r="BC116" t="str">
            <v>13.08.02 Email; 08.08.02 mit Mäusel</v>
          </cell>
          <cell r="BD116" t="str">
            <v>fachaften@tu-bs.de für Alle FS!</v>
          </cell>
          <cell r="BG116">
            <v>12</v>
          </cell>
          <cell r="BH116">
            <v>7</v>
          </cell>
          <cell r="BI116">
            <v>1</v>
          </cell>
          <cell r="BJ116">
            <v>0</v>
          </cell>
          <cell r="BK116">
            <v>8.3333333333333339</v>
          </cell>
          <cell r="BL116" t="str">
            <v>--</v>
          </cell>
          <cell r="BN116">
            <v>0.33333333333333331</v>
          </cell>
          <cell r="BV116" t="str">
            <v>Jens Faber</v>
          </cell>
          <cell r="BX116" t="str">
            <v/>
          </cell>
          <cell r="BY116" t="str">
            <v/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  <cell r="CP116" t="str">
            <v>Jens Faber</v>
          </cell>
          <cell r="CQ116" t="str">
            <v/>
          </cell>
          <cell r="CR116" t="str">
            <v/>
          </cell>
          <cell r="CS116" t="str">
            <v/>
          </cell>
          <cell r="CT116" t="str">
            <v/>
          </cell>
          <cell r="CU116">
            <v>32</v>
          </cell>
          <cell r="CV116">
            <v>32</v>
          </cell>
          <cell r="CW116">
            <v>8</v>
          </cell>
          <cell r="CY116">
            <v>12</v>
          </cell>
          <cell r="CZ116">
            <v>7</v>
          </cell>
          <cell r="DA116">
            <v>1</v>
          </cell>
          <cell r="DB116">
            <v>0</v>
          </cell>
          <cell r="DC116">
            <v>8.3333333333333339</v>
          </cell>
          <cell r="DD116">
            <v>41699</v>
          </cell>
          <cell r="DE116">
            <v>42704</v>
          </cell>
          <cell r="DF116">
            <v>32</v>
          </cell>
          <cell r="DG116">
            <v>32</v>
          </cell>
          <cell r="DH116">
            <v>0</v>
          </cell>
          <cell r="DI116" t="str">
            <v/>
          </cell>
          <cell r="DJ116" t="str">
            <v/>
          </cell>
          <cell r="DK116" t="str">
            <v/>
          </cell>
          <cell r="DL116" t="str">
            <v/>
          </cell>
          <cell r="DN116" t="str">
            <v/>
          </cell>
          <cell r="DO116" t="str">
            <v/>
          </cell>
          <cell r="DP116" t="str">
            <v/>
          </cell>
          <cell r="DQ116" t="str">
            <v/>
          </cell>
          <cell r="DR116" t="str">
            <v/>
          </cell>
          <cell r="DS116">
            <v>12</v>
          </cell>
          <cell r="DT116">
            <v>12</v>
          </cell>
          <cell r="DV116" t="str">
            <v/>
          </cell>
          <cell r="DW116" t="str">
            <v/>
          </cell>
          <cell r="DY116" t="str">
            <v/>
          </cell>
          <cell r="DZ116" t="str">
            <v>d</v>
          </cell>
        </row>
        <row r="117">
          <cell r="A117" t="str">
            <v>5678-461</v>
          </cell>
          <cell r="B117" t="str">
            <v>Fakultät 6</v>
          </cell>
          <cell r="C117" t="str">
            <v>Fk 6, Germanistik u. Philosophie</v>
          </cell>
          <cell r="E117" t="str">
            <v>Zimmerstr. 24c</v>
          </cell>
          <cell r="F117" t="str">
            <v>Herrn</v>
          </cell>
          <cell r="G117" t="str">
            <v>Jens Faber</v>
          </cell>
          <cell r="H117">
            <v>4557</v>
          </cell>
          <cell r="I117">
            <v>0</v>
          </cell>
          <cell r="K117">
            <v>33573</v>
          </cell>
          <cell r="L117" t="str">
            <v>10:00</v>
          </cell>
          <cell r="O117" t="str">
            <v>Büro</v>
          </cell>
          <cell r="P117">
            <v>24</v>
          </cell>
          <cell r="Q117">
            <v>24</v>
          </cell>
          <cell r="R117">
            <v>40766</v>
          </cell>
          <cell r="S117">
            <v>32</v>
          </cell>
          <cell r="U117">
            <v>41759</v>
          </cell>
          <cell r="V117" t="str">
            <v>Jens Faber</v>
          </cell>
          <cell r="W117" t="str">
            <v>siehe 5.0 &gt;</v>
          </cell>
          <cell r="X117" t="str">
            <v/>
          </cell>
          <cell r="Z117" t="str">
            <v/>
          </cell>
          <cell r="AA117">
            <v>57</v>
          </cell>
          <cell r="AB117" t="str">
            <v/>
          </cell>
          <cell r="AC117" t="str">
            <v>Termin !</v>
          </cell>
          <cell r="AD117" t="str">
            <v/>
          </cell>
          <cell r="AE117" t="str">
            <v/>
          </cell>
          <cell r="AF117" t="str">
            <v/>
          </cell>
          <cell r="AH117" t="str">
            <v/>
          </cell>
          <cell r="AN117" t="str">
            <v/>
          </cell>
          <cell r="AP117" t="str">
            <v/>
          </cell>
          <cell r="AQ117" t="str">
            <v/>
          </cell>
          <cell r="AS117" t="str">
            <v>Fakultäten</v>
          </cell>
          <cell r="AU117" t="str">
            <v/>
          </cell>
          <cell r="AV117" t="str">
            <v/>
          </cell>
          <cell r="AW117" t="str">
            <v/>
          </cell>
          <cell r="AZ117" t="str">
            <v/>
          </cell>
          <cell r="BA117" t="str">
            <v>ja</v>
          </cell>
          <cell r="BD117" t="str">
            <v xml:space="preserve"> </v>
          </cell>
          <cell r="BG117">
            <v>8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 t="str">
            <v>--</v>
          </cell>
          <cell r="BN117">
            <v>0.22222222222222221</v>
          </cell>
          <cell r="BV117" t="str">
            <v>Jens Faber</v>
          </cell>
          <cell r="BX117" t="str">
            <v/>
          </cell>
          <cell r="BY117" t="str">
            <v/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  <cell r="CP117" t="str">
            <v>Jens Faber</v>
          </cell>
          <cell r="CQ117" t="str">
            <v/>
          </cell>
          <cell r="CR117" t="str">
            <v/>
          </cell>
          <cell r="CS117" t="str">
            <v/>
          </cell>
          <cell r="CT117" t="str">
            <v/>
          </cell>
          <cell r="CU117">
            <v>24</v>
          </cell>
          <cell r="CV117">
            <v>32</v>
          </cell>
          <cell r="CW117">
            <v>8</v>
          </cell>
          <cell r="CY117">
            <v>8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40766</v>
          </cell>
          <cell r="DE117">
            <v>41759</v>
          </cell>
          <cell r="DF117">
            <v>24</v>
          </cell>
          <cell r="DG117">
            <v>32</v>
          </cell>
          <cell r="DH117">
            <v>0</v>
          </cell>
          <cell r="DI117">
            <v>1</v>
          </cell>
          <cell r="DJ117" t="str">
            <v/>
          </cell>
          <cell r="DK117" t="str">
            <v/>
          </cell>
          <cell r="DL117" t="str">
            <v/>
          </cell>
          <cell r="DN117" t="str">
            <v/>
          </cell>
          <cell r="DO117" t="str">
            <v/>
          </cell>
          <cell r="DP117" t="str">
            <v/>
          </cell>
          <cell r="DQ117" t="str">
            <v/>
          </cell>
          <cell r="DR117" t="str">
            <v/>
          </cell>
          <cell r="DS117" t="str">
            <v/>
          </cell>
          <cell r="DT117">
            <v>8</v>
          </cell>
          <cell r="DV117" t="str">
            <v/>
          </cell>
          <cell r="DW117" t="str">
            <v/>
          </cell>
          <cell r="DY117" t="str">
            <v/>
          </cell>
          <cell r="DZ117" t="str">
            <v>#</v>
          </cell>
        </row>
        <row r="118">
          <cell r="A118" t="str">
            <v>5678-462</v>
          </cell>
          <cell r="B118" t="str">
            <v>Fakultät 6</v>
          </cell>
          <cell r="C118" t="str">
            <v>Fk 6, Geschichte</v>
          </cell>
          <cell r="E118" t="str">
            <v>Zimmerstr. 24c</v>
          </cell>
          <cell r="F118" t="str">
            <v>Herrn</v>
          </cell>
          <cell r="G118" t="str">
            <v>Jens Faber</v>
          </cell>
          <cell r="H118">
            <v>4557</v>
          </cell>
          <cell r="I118">
            <v>0</v>
          </cell>
          <cell r="K118">
            <v>33573</v>
          </cell>
          <cell r="L118" t="str">
            <v>10:00</v>
          </cell>
          <cell r="O118" t="str">
            <v>Büro</v>
          </cell>
          <cell r="P118">
            <v>24</v>
          </cell>
          <cell r="Q118">
            <v>24</v>
          </cell>
          <cell r="R118">
            <v>41699</v>
          </cell>
          <cell r="S118">
            <v>32</v>
          </cell>
          <cell r="U118">
            <v>42704</v>
          </cell>
          <cell r="V118" t="str">
            <v>Jens Faber</v>
          </cell>
          <cell r="W118" t="str">
            <v>siehe 5.0 &gt;</v>
          </cell>
          <cell r="X118" t="str">
            <v/>
          </cell>
          <cell r="Z118" t="str">
            <v/>
          </cell>
          <cell r="AA118" t="str">
            <v>i. O.</v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H118" t="str">
            <v/>
          </cell>
          <cell r="AJ118">
            <v>36854</v>
          </cell>
          <cell r="AN118" t="str">
            <v/>
          </cell>
          <cell r="AP118" t="str">
            <v/>
          </cell>
          <cell r="AQ118" t="str">
            <v/>
          </cell>
          <cell r="AS118" t="str">
            <v>Fakultäten</v>
          </cell>
          <cell r="AU118" t="str">
            <v/>
          </cell>
          <cell r="AV118" t="str">
            <v/>
          </cell>
          <cell r="AW118" t="str">
            <v/>
          </cell>
          <cell r="AZ118" t="str">
            <v/>
          </cell>
          <cell r="BA118" t="str">
            <v>ja</v>
          </cell>
          <cell r="BC118" t="str">
            <v>14.05.04; 22.11.1999</v>
          </cell>
          <cell r="BD118" t="str">
            <v>Prüfung 04 fiehl aus wegen zu gerimger Gerätezahl,- siehe Kommentar Email vom 14.05.04</v>
          </cell>
          <cell r="BG118">
            <v>12</v>
          </cell>
          <cell r="BH118">
            <v>1</v>
          </cell>
          <cell r="BI118">
            <v>0</v>
          </cell>
          <cell r="BJ118">
            <v>0</v>
          </cell>
          <cell r="BK118">
            <v>0</v>
          </cell>
          <cell r="BL118" t="str">
            <v>--</v>
          </cell>
          <cell r="BN118">
            <v>0.33333333333333331</v>
          </cell>
          <cell r="BU118">
            <v>36860</v>
          </cell>
          <cell r="BV118" t="str">
            <v>Jens Faber</v>
          </cell>
          <cell r="BX118" t="str">
            <v/>
          </cell>
          <cell r="BY118" t="str">
            <v/>
          </cell>
          <cell r="CF118">
            <v>12</v>
          </cell>
          <cell r="CG118">
            <v>1</v>
          </cell>
          <cell r="CH118">
            <v>0</v>
          </cell>
          <cell r="CI118">
            <v>0</v>
          </cell>
          <cell r="CJ118">
            <v>0</v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  <cell r="CP118" t="str">
            <v>Jens Faber</v>
          </cell>
          <cell r="CQ118">
            <v>36854</v>
          </cell>
          <cell r="CR118" t="str">
            <v/>
          </cell>
          <cell r="CS118" t="str">
            <v/>
          </cell>
          <cell r="CT118" t="str">
            <v/>
          </cell>
          <cell r="CU118">
            <v>24</v>
          </cell>
          <cell r="CV118">
            <v>32</v>
          </cell>
          <cell r="CW118">
            <v>8</v>
          </cell>
          <cell r="CY118">
            <v>12</v>
          </cell>
          <cell r="CZ118">
            <v>1</v>
          </cell>
          <cell r="DA118">
            <v>0</v>
          </cell>
          <cell r="DB118">
            <v>0</v>
          </cell>
          <cell r="DC118">
            <v>0</v>
          </cell>
          <cell r="DD118">
            <v>41699</v>
          </cell>
          <cell r="DE118">
            <v>42704</v>
          </cell>
          <cell r="DF118">
            <v>24</v>
          </cell>
          <cell r="DG118">
            <v>32</v>
          </cell>
          <cell r="DH118">
            <v>0</v>
          </cell>
          <cell r="DI118" t="str">
            <v/>
          </cell>
          <cell r="DJ118" t="str">
            <v/>
          </cell>
          <cell r="DK118" t="str">
            <v/>
          </cell>
          <cell r="DL118" t="str">
            <v/>
          </cell>
          <cell r="DN118" t="str">
            <v/>
          </cell>
          <cell r="DO118" t="str">
            <v/>
          </cell>
          <cell r="DP118" t="str">
            <v/>
          </cell>
          <cell r="DQ118" t="str">
            <v/>
          </cell>
          <cell r="DR118" t="str">
            <v/>
          </cell>
          <cell r="DS118">
            <v>12</v>
          </cell>
          <cell r="DT118">
            <v>12</v>
          </cell>
          <cell r="DV118" t="str">
            <v/>
          </cell>
          <cell r="DW118" t="str">
            <v/>
          </cell>
          <cell r="DY118" t="str">
            <v/>
          </cell>
          <cell r="DZ118" t="str">
            <v>#</v>
          </cell>
        </row>
        <row r="119">
          <cell r="A119" t="str">
            <v>5678-500</v>
          </cell>
          <cell r="B119" t="str">
            <v>Verwaltung</v>
          </cell>
          <cell r="C119" t="str">
            <v>Sozial- u. Sitzungsraum</v>
          </cell>
          <cell r="F119" t="str">
            <v>Herrn</v>
          </cell>
          <cell r="G119" t="str">
            <v>Jens Faber</v>
          </cell>
          <cell r="H119">
            <v>4430</v>
          </cell>
          <cell r="I119">
            <v>0</v>
          </cell>
          <cell r="K119">
            <v>33573</v>
          </cell>
          <cell r="L119" t="str">
            <v>10:00</v>
          </cell>
          <cell r="O119" t="str">
            <v xml:space="preserve">Küche </v>
          </cell>
          <cell r="P119">
            <v>6</v>
          </cell>
          <cell r="Q119">
            <v>8</v>
          </cell>
          <cell r="R119">
            <v>42031</v>
          </cell>
          <cell r="S119">
            <v>8</v>
          </cell>
          <cell r="T119">
            <v>15</v>
          </cell>
          <cell r="U119">
            <v>42490</v>
          </cell>
          <cell r="V119" t="str">
            <v>Jens Faber</v>
          </cell>
          <cell r="W119" t="str">
            <v/>
          </cell>
          <cell r="X119" t="str">
            <v/>
          </cell>
          <cell r="Z119" t="str">
            <v/>
          </cell>
          <cell r="AA119" t="str">
            <v>i. O.</v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H119" t="str">
            <v/>
          </cell>
          <cell r="AJ119">
            <v>34340</v>
          </cell>
          <cell r="AN119" t="str">
            <v/>
          </cell>
          <cell r="AP119" t="str">
            <v/>
          </cell>
          <cell r="AQ119" t="str">
            <v/>
          </cell>
          <cell r="AS119" t="str">
            <v>Verwaltung</v>
          </cell>
          <cell r="AU119" t="str">
            <v/>
          </cell>
          <cell r="AV119" t="str">
            <v/>
          </cell>
          <cell r="AW119" t="str">
            <v/>
          </cell>
          <cell r="AZ119" t="str">
            <v/>
          </cell>
          <cell r="BA119" t="str">
            <v>ja</v>
          </cell>
          <cell r="BC119" t="str">
            <v>27.01.2015; 07.10.2010; 12.02.2008; 10.07.06; 10.11.04; 05.02.2004</v>
          </cell>
          <cell r="BG119">
            <v>20</v>
          </cell>
          <cell r="BH119">
            <v>0</v>
          </cell>
          <cell r="BI119">
            <v>1</v>
          </cell>
          <cell r="BJ119">
            <v>0</v>
          </cell>
          <cell r="BK119">
            <v>0</v>
          </cell>
          <cell r="BL119" t="str">
            <v>--</v>
          </cell>
          <cell r="BN119">
            <v>0.77777777777777779</v>
          </cell>
          <cell r="BV119" t="str">
            <v>Jens Faber</v>
          </cell>
          <cell r="BX119" t="str">
            <v/>
          </cell>
          <cell r="BY119" t="str">
            <v/>
          </cell>
          <cell r="CF119">
            <v>32</v>
          </cell>
          <cell r="CG119">
            <v>21</v>
          </cell>
          <cell r="CH119">
            <v>0</v>
          </cell>
          <cell r="CI119">
            <v>0</v>
          </cell>
          <cell r="CJ119">
            <v>0</v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  <cell r="CP119" t="str">
            <v>Jens Faber</v>
          </cell>
          <cell r="CQ119">
            <v>34340</v>
          </cell>
          <cell r="CR119" t="str">
            <v/>
          </cell>
          <cell r="CS119" t="str">
            <v/>
          </cell>
          <cell r="CT119" t="str">
            <v/>
          </cell>
          <cell r="CU119" t="str">
            <v/>
          </cell>
          <cell r="CV119" t="str">
            <v/>
          </cell>
          <cell r="CW119" t="str">
            <v/>
          </cell>
          <cell r="CY119">
            <v>20</v>
          </cell>
          <cell r="CZ119">
            <v>0</v>
          </cell>
          <cell r="DA119">
            <v>1</v>
          </cell>
          <cell r="DB119">
            <v>0</v>
          </cell>
          <cell r="DC119">
            <v>5</v>
          </cell>
          <cell r="DD119">
            <v>42031</v>
          </cell>
          <cell r="DE119">
            <v>42490</v>
          </cell>
          <cell r="DF119">
            <v>8</v>
          </cell>
          <cell r="DG119">
            <v>8</v>
          </cell>
          <cell r="DH119">
            <v>15</v>
          </cell>
          <cell r="DI119" t="str">
            <v/>
          </cell>
          <cell r="DJ119" t="str">
            <v/>
          </cell>
          <cell r="DK119" t="str">
            <v/>
          </cell>
          <cell r="DL119" t="str">
            <v/>
          </cell>
          <cell r="DN119" t="str">
            <v/>
          </cell>
          <cell r="DO119" t="str">
            <v/>
          </cell>
          <cell r="DP119" t="str">
            <v/>
          </cell>
          <cell r="DQ119" t="str">
            <v/>
          </cell>
          <cell r="DR119" t="str">
            <v/>
          </cell>
          <cell r="DS119">
            <v>20</v>
          </cell>
          <cell r="DT119">
            <v>20</v>
          </cell>
          <cell r="DV119" t="str">
            <v/>
          </cell>
          <cell r="DW119" t="str">
            <v/>
          </cell>
          <cell r="DY119" t="str">
            <v/>
          </cell>
          <cell r="DZ119" t="str">
            <v>#</v>
          </cell>
        </row>
        <row r="120">
          <cell r="A120" t="str">
            <v>5690-100</v>
          </cell>
          <cell r="C120" t="str">
            <v>Universitätsbibliothek</v>
          </cell>
          <cell r="F120" t="str">
            <v>Herrn</v>
          </cell>
          <cell r="G120" t="str">
            <v>André Kuhn</v>
          </cell>
          <cell r="H120">
            <v>5020</v>
          </cell>
          <cell r="J120">
            <v>1</v>
          </cell>
          <cell r="K120">
            <v>39239</v>
          </cell>
          <cell r="L120" t="str">
            <v>10:00</v>
          </cell>
          <cell r="O120" t="str">
            <v>Büro</v>
          </cell>
          <cell r="P120">
            <v>24</v>
          </cell>
          <cell r="Q120">
            <v>32</v>
          </cell>
          <cell r="R120">
            <v>42310</v>
          </cell>
          <cell r="S120">
            <v>32</v>
          </cell>
          <cell r="U120">
            <v>43312</v>
          </cell>
          <cell r="V120">
            <v>40291</v>
          </cell>
          <cell r="W120" t="str">
            <v>siehe 5.0 &gt;</v>
          </cell>
          <cell r="X120" t="str">
            <v/>
          </cell>
          <cell r="Z120" t="str">
            <v/>
          </cell>
          <cell r="AA120" t="str">
            <v>i. O.</v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H120" t="str">
            <v/>
          </cell>
          <cell r="AJ120">
            <v>36486</v>
          </cell>
          <cell r="AM120">
            <v>41096</v>
          </cell>
          <cell r="AN120" t="str">
            <v/>
          </cell>
          <cell r="AP120" t="str">
            <v/>
          </cell>
          <cell r="AQ120" t="str">
            <v/>
          </cell>
          <cell r="AR120">
            <v>38839</v>
          </cell>
          <cell r="AU120" t="str">
            <v/>
          </cell>
          <cell r="AV120" t="str">
            <v/>
          </cell>
          <cell r="AW120" t="str">
            <v/>
          </cell>
          <cell r="AZ120" t="str">
            <v/>
          </cell>
          <cell r="BC120" t="str">
            <v>06.07.2012 mit Herrn Prof. Brandes; 16.04.2010;</v>
          </cell>
          <cell r="BG120">
            <v>36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 t="str">
            <v>--</v>
          </cell>
          <cell r="BM120">
            <v>1</v>
          </cell>
          <cell r="BN120">
            <v>1</v>
          </cell>
          <cell r="BV120" t="str">
            <v>F. Breite</v>
          </cell>
          <cell r="BW120" t="str">
            <v>Frank</v>
          </cell>
          <cell r="BX120" t="str">
            <v/>
          </cell>
          <cell r="BY120" t="str">
            <v/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 t="str">
            <v/>
          </cell>
          <cell r="CL120" t="str">
            <v/>
          </cell>
          <cell r="CM120" t="str">
            <v/>
          </cell>
          <cell r="CN120" t="str">
            <v/>
          </cell>
          <cell r="CP120">
            <v>40291</v>
          </cell>
          <cell r="CQ120">
            <v>36486</v>
          </cell>
          <cell r="CR120" t="str">
            <v/>
          </cell>
          <cell r="CS120" t="str">
            <v/>
          </cell>
          <cell r="CT120" t="str">
            <v/>
          </cell>
          <cell r="CU120">
            <v>32</v>
          </cell>
          <cell r="CV120">
            <v>32</v>
          </cell>
          <cell r="CW120">
            <v>8</v>
          </cell>
          <cell r="CY120">
            <v>36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42310</v>
          </cell>
          <cell r="DE120">
            <v>43312</v>
          </cell>
          <cell r="DF120">
            <v>32</v>
          </cell>
          <cell r="DG120">
            <v>32</v>
          </cell>
          <cell r="DH120">
            <v>0</v>
          </cell>
          <cell r="DI120" t="str">
            <v/>
          </cell>
          <cell r="DJ120">
            <v>1</v>
          </cell>
          <cell r="DK120" t="str">
            <v/>
          </cell>
          <cell r="DL120" t="str">
            <v/>
          </cell>
          <cell r="DN120" t="str">
            <v/>
          </cell>
          <cell r="DO120" t="str">
            <v/>
          </cell>
          <cell r="DP120" t="str">
            <v/>
          </cell>
          <cell r="DQ120" t="str">
            <v/>
          </cell>
          <cell r="DR120" t="str">
            <v/>
          </cell>
          <cell r="DS120" t="str">
            <v/>
          </cell>
          <cell r="DT120" t="str">
            <v/>
          </cell>
          <cell r="DV120" t="str">
            <v/>
          </cell>
          <cell r="DW120" t="str">
            <v/>
          </cell>
          <cell r="DY120" t="str">
            <v/>
          </cell>
          <cell r="DZ120" t="str">
            <v>x</v>
          </cell>
        </row>
        <row r="121">
          <cell r="A121" t="str">
            <v>5690-101</v>
          </cell>
          <cell r="C121" t="str">
            <v>Universitätsbibliothek</v>
          </cell>
          <cell r="E121" t="str">
            <v>Magazin</v>
          </cell>
          <cell r="F121" t="str">
            <v>Herrn</v>
          </cell>
          <cell r="G121" t="str">
            <v>André Kuhn</v>
          </cell>
          <cell r="H121" t="str">
            <v>5028; 5038/7</v>
          </cell>
          <cell r="J121">
            <v>1</v>
          </cell>
          <cell r="K121">
            <v>37195</v>
          </cell>
          <cell r="L121" t="str">
            <v>10:00</v>
          </cell>
          <cell r="O121" t="str">
            <v>Büro</v>
          </cell>
          <cell r="P121">
            <v>24</v>
          </cell>
          <cell r="Q121">
            <v>32</v>
          </cell>
          <cell r="R121">
            <v>41334</v>
          </cell>
          <cell r="S121">
            <v>32</v>
          </cell>
          <cell r="U121">
            <v>42338</v>
          </cell>
          <cell r="V121">
            <v>39678</v>
          </cell>
          <cell r="W121" t="str">
            <v>siehe 5.0 &gt;</v>
          </cell>
          <cell r="X121" t="str">
            <v/>
          </cell>
          <cell r="Z121" t="str">
            <v/>
          </cell>
          <cell r="AA121" t="str">
            <v>i. O.</v>
          </cell>
          <cell r="AB121" t="str">
            <v/>
          </cell>
          <cell r="AC121">
            <v>42303</v>
          </cell>
          <cell r="AD121" t="str">
            <v>siehe &gt;</v>
          </cell>
          <cell r="AE121" t="str">
            <v/>
          </cell>
          <cell r="AF121">
            <v>42367.769230769234</v>
          </cell>
          <cell r="AH121" t="str">
            <v/>
          </cell>
          <cell r="AJ121">
            <v>36486</v>
          </cell>
          <cell r="AN121">
            <v>42367</v>
          </cell>
          <cell r="AP121" t="str">
            <v/>
          </cell>
          <cell r="AQ121" t="str">
            <v/>
          </cell>
          <cell r="AS121">
            <v>42320</v>
          </cell>
          <cell r="AU121" t="str">
            <v/>
          </cell>
          <cell r="AV121" t="str">
            <v/>
          </cell>
          <cell r="AW121" t="str">
            <v/>
          </cell>
          <cell r="AZ121" t="str">
            <v/>
          </cell>
          <cell r="BC121" t="str">
            <v>23.03.2011; 26.07.2004</v>
          </cell>
          <cell r="BD121" t="str">
            <v>Sonderturnus wegen Umbauten</v>
          </cell>
          <cell r="BG121">
            <v>15</v>
          </cell>
          <cell r="BH121">
            <v>0</v>
          </cell>
          <cell r="BI121">
            <v>2</v>
          </cell>
          <cell r="BJ121">
            <v>0</v>
          </cell>
          <cell r="BK121">
            <v>13.333333333333334</v>
          </cell>
          <cell r="BL121" t="str">
            <v>--</v>
          </cell>
          <cell r="BM121">
            <v>1</v>
          </cell>
          <cell r="BN121">
            <v>0.41666666666666669</v>
          </cell>
          <cell r="BV121" t="str">
            <v>F. Breite</v>
          </cell>
          <cell r="BW121" t="str">
            <v>Frank</v>
          </cell>
          <cell r="BX121" t="str">
            <v/>
          </cell>
          <cell r="BY121" t="str">
            <v/>
          </cell>
          <cell r="CF121">
            <v>1261</v>
          </cell>
          <cell r="CG121">
            <v>28</v>
          </cell>
          <cell r="CH121">
            <v>7</v>
          </cell>
          <cell r="CI121">
            <v>1</v>
          </cell>
          <cell r="CJ121">
            <v>0.55511498810467885</v>
          </cell>
          <cell r="CK121" t="str">
            <v/>
          </cell>
          <cell r="CL121" t="str">
            <v/>
          </cell>
          <cell r="CM121" t="str">
            <v/>
          </cell>
          <cell r="CN121" t="str">
            <v/>
          </cell>
          <cell r="CP121">
            <v>39678</v>
          </cell>
          <cell r="CQ121">
            <v>36486</v>
          </cell>
          <cell r="CR121" t="str">
            <v/>
          </cell>
          <cell r="CS121" t="str">
            <v/>
          </cell>
          <cell r="CT121" t="str">
            <v/>
          </cell>
          <cell r="CU121">
            <v>32</v>
          </cell>
          <cell r="CV121">
            <v>32</v>
          </cell>
          <cell r="CW121">
            <v>8</v>
          </cell>
          <cell r="CY121">
            <v>15</v>
          </cell>
          <cell r="CZ121">
            <v>0</v>
          </cell>
          <cell r="DA121">
            <v>2</v>
          </cell>
          <cell r="DB121">
            <v>0</v>
          </cell>
          <cell r="DC121">
            <v>13.333333333333334</v>
          </cell>
          <cell r="DD121">
            <v>41334</v>
          </cell>
          <cell r="DE121">
            <v>42338</v>
          </cell>
          <cell r="DF121">
            <v>32</v>
          </cell>
          <cell r="DG121">
            <v>32</v>
          </cell>
          <cell r="DH121">
            <v>0</v>
          </cell>
          <cell r="DI121">
            <v>1</v>
          </cell>
          <cell r="DJ121">
            <v>1</v>
          </cell>
          <cell r="DK121" t="str">
            <v/>
          </cell>
          <cell r="DL121" t="str">
            <v/>
          </cell>
          <cell r="DN121" t="str">
            <v/>
          </cell>
          <cell r="DO121" t="str">
            <v/>
          </cell>
          <cell r="DP121" t="str">
            <v/>
          </cell>
          <cell r="DQ121" t="str">
            <v/>
          </cell>
          <cell r="DR121" t="str">
            <v/>
          </cell>
          <cell r="DS121" t="str">
            <v/>
          </cell>
          <cell r="DT121" t="str">
            <v/>
          </cell>
          <cell r="DV121" t="str">
            <v/>
          </cell>
          <cell r="DW121" t="str">
            <v>über Ziel</v>
          </cell>
          <cell r="DY121" t="str">
            <v/>
          </cell>
          <cell r="DZ121" t="str">
            <v>x</v>
          </cell>
        </row>
        <row r="122">
          <cell r="A122" t="str">
            <v>5690-102</v>
          </cell>
          <cell r="C122" t="str">
            <v>Universitätsbibliothek</v>
          </cell>
          <cell r="F122" t="str">
            <v>Herrn</v>
          </cell>
          <cell r="G122" t="str">
            <v>Henry Fiebig</v>
          </cell>
          <cell r="H122">
            <v>5049</v>
          </cell>
          <cell r="J122">
            <v>1</v>
          </cell>
          <cell r="K122">
            <v>39239</v>
          </cell>
          <cell r="L122" t="str">
            <v>10:00</v>
          </cell>
          <cell r="N122" t="str">
            <v>Anja Tauchmann 5056, Raphaela Barkefeld,</v>
          </cell>
          <cell r="O122" t="str">
            <v>Büro 1.OG, Sozialraum 1.OG, Lesesäle u. PC-Benutzungbereiche u. Kopierbereiche</v>
          </cell>
          <cell r="P122">
            <v>24</v>
          </cell>
          <cell r="Q122">
            <v>32</v>
          </cell>
          <cell r="R122">
            <v>42278</v>
          </cell>
          <cell r="S122">
            <v>32</v>
          </cell>
          <cell r="U122">
            <v>43281</v>
          </cell>
          <cell r="V122">
            <v>41250</v>
          </cell>
          <cell r="W122" t="str">
            <v>siehe 5.0 &gt;</v>
          </cell>
          <cell r="X122" t="str">
            <v/>
          </cell>
          <cell r="Z122" t="str">
            <v/>
          </cell>
          <cell r="AA122" t="str">
            <v>i. O.</v>
          </cell>
          <cell r="AB122" t="str">
            <v/>
          </cell>
          <cell r="AC122">
            <v>42207</v>
          </cell>
          <cell r="AD122" t="str">
            <v/>
          </cell>
          <cell r="AE122" t="str">
            <v/>
          </cell>
          <cell r="AF122">
            <v>42339.923076923078</v>
          </cell>
          <cell r="AH122" t="str">
            <v/>
          </cell>
          <cell r="AJ122">
            <v>36486</v>
          </cell>
          <cell r="AM122">
            <v>41250</v>
          </cell>
          <cell r="AN122">
            <v>42302.769230769234</v>
          </cell>
          <cell r="AP122" t="str">
            <v/>
          </cell>
          <cell r="AQ122" t="str">
            <v/>
          </cell>
          <cell r="AU122" t="str">
            <v/>
          </cell>
          <cell r="AV122" t="str">
            <v/>
          </cell>
          <cell r="AW122" t="str">
            <v/>
          </cell>
          <cell r="AZ122" t="str">
            <v/>
          </cell>
          <cell r="BC122" t="str">
            <v xml:space="preserve">24.08.2015; 07.12.2012; 22.11.2012; 07.08.2012; 10.07.2012; 01.03.2010; 11.03.2008; 28.06.2007, 12.07.04; 23.01.02; 21.01.02; </v>
          </cell>
          <cell r="BG122">
            <v>471</v>
          </cell>
          <cell r="BH122">
            <v>5</v>
          </cell>
          <cell r="BI122">
            <v>20</v>
          </cell>
          <cell r="BJ122">
            <v>0</v>
          </cell>
          <cell r="BK122">
            <v>4.2462845010615711</v>
          </cell>
          <cell r="BL122" t="str">
            <v>--</v>
          </cell>
          <cell r="BM122">
            <v>1</v>
          </cell>
          <cell r="BN122">
            <v>13.083333333333334</v>
          </cell>
          <cell r="BO122">
            <v>13</v>
          </cell>
          <cell r="BP122">
            <v>42269</v>
          </cell>
          <cell r="BQ122">
            <v>13</v>
          </cell>
          <cell r="BV122" t="str">
            <v>Fiebig, Barkefeld, Tauchmann</v>
          </cell>
          <cell r="BW122" t="str">
            <v>Henry</v>
          </cell>
          <cell r="BX122" t="str">
            <v/>
          </cell>
          <cell r="BY122" t="str">
            <v/>
          </cell>
          <cell r="CF122">
            <v>430</v>
          </cell>
          <cell r="CG122">
            <v>0</v>
          </cell>
          <cell r="CH122">
            <v>20</v>
          </cell>
          <cell r="CI122">
            <v>0</v>
          </cell>
          <cell r="CJ122">
            <v>4.6511627906976747</v>
          </cell>
          <cell r="CK122" t="str">
            <v/>
          </cell>
          <cell r="CL122" t="str">
            <v/>
          </cell>
          <cell r="CM122" t="str">
            <v/>
          </cell>
          <cell r="CN122" t="str">
            <v/>
          </cell>
          <cell r="CP122">
            <v>41250</v>
          </cell>
          <cell r="CQ122">
            <v>36486</v>
          </cell>
          <cell r="CR122" t="str">
            <v/>
          </cell>
          <cell r="CS122" t="str">
            <v/>
          </cell>
          <cell r="CT122" t="str">
            <v/>
          </cell>
          <cell r="CU122">
            <v>32</v>
          </cell>
          <cell r="CV122">
            <v>32</v>
          </cell>
          <cell r="CW122">
            <v>8</v>
          </cell>
          <cell r="CY122">
            <v>471</v>
          </cell>
          <cell r="CZ122">
            <v>5</v>
          </cell>
          <cell r="DA122">
            <v>20</v>
          </cell>
          <cell r="DB122">
            <v>0</v>
          </cell>
          <cell r="DC122">
            <v>4.2462845010615711</v>
          </cell>
          <cell r="DD122">
            <v>42278</v>
          </cell>
          <cell r="DE122">
            <v>43281</v>
          </cell>
          <cell r="DF122">
            <v>32</v>
          </cell>
          <cell r="DG122">
            <v>32</v>
          </cell>
          <cell r="DH122">
            <v>0</v>
          </cell>
          <cell r="DI122" t="str">
            <v/>
          </cell>
          <cell r="DJ122">
            <v>1</v>
          </cell>
          <cell r="DK122" t="str">
            <v/>
          </cell>
          <cell r="DL122" t="str">
            <v/>
          </cell>
          <cell r="DN122" t="str">
            <v/>
          </cell>
          <cell r="DO122" t="str">
            <v/>
          </cell>
          <cell r="DP122" t="str">
            <v/>
          </cell>
          <cell r="DQ122" t="str">
            <v/>
          </cell>
          <cell r="DR122" t="str">
            <v/>
          </cell>
          <cell r="DS122" t="str">
            <v/>
          </cell>
          <cell r="DT122" t="str">
            <v/>
          </cell>
          <cell r="DV122" t="str">
            <v/>
          </cell>
          <cell r="DW122" t="str">
            <v>über Ziel</v>
          </cell>
          <cell r="DY122" t="str">
            <v/>
          </cell>
          <cell r="DZ122" t="str">
            <v>x</v>
          </cell>
        </row>
        <row r="123">
          <cell r="A123" t="str">
            <v>5690-103</v>
          </cell>
          <cell r="C123" t="str">
            <v>Universitätsbibliothek</v>
          </cell>
          <cell r="F123" t="str">
            <v>Herrn</v>
          </cell>
          <cell r="G123" t="str">
            <v>André Kuhn</v>
          </cell>
          <cell r="H123" t="str">
            <v>5028; 5043; 5021; 5059</v>
          </cell>
          <cell r="J123">
            <v>1</v>
          </cell>
          <cell r="K123">
            <v>41199</v>
          </cell>
          <cell r="L123" t="str">
            <v>10:00</v>
          </cell>
          <cell r="N123" t="str">
            <v xml:space="preserve">Anja Tauchmann 5056; </v>
          </cell>
          <cell r="O123" t="str">
            <v>Physik-Bereich; UB Büro 3.OG Lesesäle u. PC-Benutzung- u. Kopierbereiche</v>
          </cell>
          <cell r="P123">
            <v>24</v>
          </cell>
          <cell r="Q123">
            <v>32</v>
          </cell>
          <cell r="R123">
            <v>42192</v>
          </cell>
          <cell r="S123">
            <v>32</v>
          </cell>
          <cell r="U123">
            <v>43190</v>
          </cell>
          <cell r="V123">
            <v>41214</v>
          </cell>
          <cell r="W123" t="str">
            <v>siehe 5.0 &gt;</v>
          </cell>
          <cell r="X123" t="str">
            <v/>
          </cell>
          <cell r="Z123" t="str">
            <v/>
          </cell>
          <cell r="AA123" t="str">
            <v>i. O.</v>
          </cell>
          <cell r="AB123" t="str">
            <v>löschen!</v>
          </cell>
          <cell r="AC123">
            <v>42179</v>
          </cell>
          <cell r="AD123" t="str">
            <v/>
          </cell>
          <cell r="AE123" t="str">
            <v/>
          </cell>
          <cell r="AF123">
            <v>42248.384615384617</v>
          </cell>
          <cell r="AH123" t="str">
            <v/>
          </cell>
          <cell r="AJ123">
            <v>36486</v>
          </cell>
          <cell r="AN123">
            <v>42243</v>
          </cell>
          <cell r="AP123" t="str">
            <v/>
          </cell>
          <cell r="AQ123" t="str">
            <v/>
          </cell>
          <cell r="AT123">
            <v>42192</v>
          </cell>
          <cell r="AU123" t="str">
            <v>10:00</v>
          </cell>
          <cell r="AV123">
            <v>42395</v>
          </cell>
          <cell r="AW123" t="str">
            <v>11:30</v>
          </cell>
          <cell r="AX123">
            <v>42395</v>
          </cell>
          <cell r="AY123">
            <v>1</v>
          </cell>
          <cell r="AZ123" t="str">
            <v/>
          </cell>
          <cell r="BC123" t="str">
            <v>21.10.2015; 05.02.2014; 01.11.2012; 20.09.2012; 19.09.2012</v>
          </cell>
          <cell r="BG123">
            <v>72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 t="str">
            <v>--</v>
          </cell>
          <cell r="BM123">
            <v>1</v>
          </cell>
          <cell r="BN123">
            <v>2</v>
          </cell>
          <cell r="BO123">
            <v>2</v>
          </cell>
          <cell r="BP123">
            <v>42192</v>
          </cell>
          <cell r="BQ123">
            <v>2</v>
          </cell>
          <cell r="BV123" t="str">
            <v>André Kuhn</v>
          </cell>
          <cell r="BW123" t="str">
            <v>André</v>
          </cell>
          <cell r="BX123" t="str">
            <v/>
          </cell>
          <cell r="BY123" t="str">
            <v/>
          </cell>
          <cell r="CF123">
            <v>53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 t="str">
            <v/>
          </cell>
          <cell r="CL123">
            <v>1</v>
          </cell>
          <cell r="CM123">
            <v>1</v>
          </cell>
          <cell r="CN123" t="str">
            <v/>
          </cell>
          <cell r="CP123" t="str">
            <v>Betreuung !</v>
          </cell>
          <cell r="CQ123" t="str">
            <v>Schreiben?</v>
          </cell>
          <cell r="CR123" t="str">
            <v/>
          </cell>
          <cell r="CS123" t="str">
            <v/>
          </cell>
          <cell r="CT123" t="str">
            <v/>
          </cell>
          <cell r="CU123">
            <v>32</v>
          </cell>
          <cell r="CV123">
            <v>32</v>
          </cell>
          <cell r="CW123">
            <v>8</v>
          </cell>
          <cell r="CY123">
            <v>72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42192</v>
          </cell>
          <cell r="DE123">
            <v>43190</v>
          </cell>
          <cell r="DF123">
            <v>32</v>
          </cell>
          <cell r="DG123">
            <v>32</v>
          </cell>
          <cell r="DH123">
            <v>0</v>
          </cell>
          <cell r="DI123" t="str">
            <v/>
          </cell>
          <cell r="DJ123">
            <v>1</v>
          </cell>
          <cell r="DK123" t="str">
            <v/>
          </cell>
          <cell r="DL123" t="str">
            <v/>
          </cell>
          <cell r="DN123" t="str">
            <v/>
          </cell>
          <cell r="DO123" t="str">
            <v/>
          </cell>
          <cell r="DP123" t="str">
            <v/>
          </cell>
          <cell r="DQ123" t="str">
            <v/>
          </cell>
          <cell r="DR123" t="str">
            <v/>
          </cell>
          <cell r="DS123" t="str">
            <v/>
          </cell>
          <cell r="DT123" t="str">
            <v/>
          </cell>
          <cell r="DV123">
            <v>1</v>
          </cell>
          <cell r="DW123" t="str">
            <v>über Ziel</v>
          </cell>
          <cell r="DY123" t="str">
            <v/>
          </cell>
          <cell r="DZ123" t="str">
            <v>x</v>
          </cell>
        </row>
        <row r="124">
          <cell r="A124" t="str">
            <v>5690-104</v>
          </cell>
          <cell r="C124" t="str">
            <v>Universitätsbibliothek</v>
          </cell>
          <cell r="F124" t="str">
            <v>Frau</v>
          </cell>
          <cell r="G124" t="str">
            <v>Jessika Littmann</v>
          </cell>
          <cell r="H124" t="str">
            <v>5039; 5000</v>
          </cell>
          <cell r="J124">
            <v>2</v>
          </cell>
          <cell r="K124">
            <v>42319</v>
          </cell>
          <cell r="L124" t="str">
            <v>10:00</v>
          </cell>
          <cell r="N124" t="str">
            <v>Bernd Vahldiek</v>
          </cell>
          <cell r="O124" t="str">
            <v>Büro (EG)</v>
          </cell>
          <cell r="P124">
            <v>24</v>
          </cell>
          <cell r="Q124">
            <v>32</v>
          </cell>
          <cell r="R124">
            <v>42325</v>
          </cell>
          <cell r="S124">
            <v>32</v>
          </cell>
          <cell r="U124">
            <v>43312</v>
          </cell>
          <cell r="V124">
            <v>42424</v>
          </cell>
          <cell r="W124" t="str">
            <v>siehe 5.0 &gt;</v>
          </cell>
          <cell r="X124" t="str">
            <v/>
          </cell>
          <cell r="Z124" t="str">
            <v/>
          </cell>
          <cell r="AA124" t="str">
            <v>i. O.</v>
          </cell>
          <cell r="AB124" t="str">
            <v/>
          </cell>
          <cell r="AC124">
            <v>42303</v>
          </cell>
          <cell r="AD124" t="str">
            <v/>
          </cell>
          <cell r="AE124" t="str">
            <v/>
          </cell>
          <cell r="AF124">
            <v>42381.615384615383</v>
          </cell>
          <cell r="AH124" t="str">
            <v>Statistik</v>
          </cell>
          <cell r="AJ124">
            <v>36486</v>
          </cell>
          <cell r="AM124">
            <v>42424</v>
          </cell>
          <cell r="AN124">
            <v>42367</v>
          </cell>
          <cell r="AP124" t="str">
            <v/>
          </cell>
          <cell r="AQ124" t="str">
            <v/>
          </cell>
          <cell r="AU124" t="str">
            <v/>
          </cell>
          <cell r="AV124" t="str">
            <v/>
          </cell>
          <cell r="AW124" t="str">
            <v/>
          </cell>
          <cell r="AZ124" t="str">
            <v/>
          </cell>
          <cell r="BC124" t="str">
            <v>20.01.2016; 01.12.2015; 17.11.2015; 16.04.2013; 11.03.2013; 09.01.2013; 14.04.2010; 14.04.2010; 11.06.07; 19.10.04; 16.07.04; 30.11.01; 08.10.01 mit Frau Nagel</v>
          </cell>
          <cell r="BE124" t="str">
            <v>s</v>
          </cell>
          <cell r="BG124">
            <v>198</v>
          </cell>
          <cell r="BH124">
            <v>3</v>
          </cell>
          <cell r="BI124">
            <v>0</v>
          </cell>
          <cell r="BJ124">
            <v>0</v>
          </cell>
          <cell r="BK124">
            <v>0</v>
          </cell>
          <cell r="BL124">
            <v>32</v>
          </cell>
          <cell r="BM124">
            <v>1</v>
          </cell>
          <cell r="BN124">
            <v>5.5</v>
          </cell>
          <cell r="BO124">
            <v>9</v>
          </cell>
          <cell r="BP124">
            <v>42339</v>
          </cell>
          <cell r="BQ124">
            <v>3</v>
          </cell>
          <cell r="BU124">
            <v>37238</v>
          </cell>
          <cell r="BV124" t="str">
            <v>Jessika Littmann</v>
          </cell>
          <cell r="BX124" t="str">
            <v/>
          </cell>
          <cell r="BY124" t="str">
            <v/>
          </cell>
          <cell r="CF124">
            <v>341</v>
          </cell>
          <cell r="CG124">
            <v>3</v>
          </cell>
          <cell r="CH124">
            <v>0</v>
          </cell>
          <cell r="CI124">
            <v>0</v>
          </cell>
          <cell r="CJ124">
            <v>0</v>
          </cell>
          <cell r="CK124" t="str">
            <v/>
          </cell>
          <cell r="CL124" t="str">
            <v/>
          </cell>
          <cell r="CM124" t="str">
            <v/>
          </cell>
          <cell r="CN124" t="str">
            <v/>
          </cell>
          <cell r="CP124">
            <v>42424</v>
          </cell>
          <cell r="CQ124">
            <v>36486</v>
          </cell>
          <cell r="CR124" t="str">
            <v/>
          </cell>
          <cell r="CS124" t="str">
            <v/>
          </cell>
          <cell r="CT124" t="str">
            <v/>
          </cell>
          <cell r="CU124">
            <v>32</v>
          </cell>
          <cell r="CV124">
            <v>32</v>
          </cell>
          <cell r="CW124">
            <v>8</v>
          </cell>
          <cell r="CY124">
            <v>198</v>
          </cell>
          <cell r="CZ124">
            <v>3</v>
          </cell>
          <cell r="DA124">
            <v>0</v>
          </cell>
          <cell r="DB124">
            <v>0</v>
          </cell>
          <cell r="DC124">
            <v>0</v>
          </cell>
          <cell r="DD124">
            <v>42325</v>
          </cell>
          <cell r="DE124">
            <v>43312</v>
          </cell>
          <cell r="DF124">
            <v>32</v>
          </cell>
          <cell r="DG124">
            <v>32</v>
          </cell>
          <cell r="DH124">
            <v>0</v>
          </cell>
          <cell r="DI124" t="str">
            <v/>
          </cell>
          <cell r="DJ124">
            <v>1</v>
          </cell>
          <cell r="DK124" t="str">
            <v/>
          </cell>
          <cell r="DL124" t="str">
            <v/>
          </cell>
          <cell r="DN124" t="str">
            <v/>
          </cell>
          <cell r="DO124" t="str">
            <v/>
          </cell>
          <cell r="DP124" t="str">
            <v/>
          </cell>
          <cell r="DQ124" t="str">
            <v/>
          </cell>
          <cell r="DR124" t="str">
            <v/>
          </cell>
          <cell r="DS124" t="str">
            <v/>
          </cell>
          <cell r="DT124" t="str">
            <v/>
          </cell>
          <cell r="DV124" t="str">
            <v/>
          </cell>
          <cell r="DW124" t="str">
            <v>über Ziel</v>
          </cell>
          <cell r="DY124" t="str">
            <v/>
          </cell>
          <cell r="DZ124" t="str">
            <v>x</v>
          </cell>
        </row>
        <row r="125">
          <cell r="A125" t="str">
            <v>5690-105</v>
          </cell>
          <cell r="C125" t="str">
            <v>Universitätsbibliothek</v>
          </cell>
          <cell r="F125" t="str">
            <v>Herrn</v>
          </cell>
          <cell r="G125" t="str">
            <v>André Kuhn</v>
          </cell>
          <cell r="H125" t="str">
            <v>5043; 5021</v>
          </cell>
          <cell r="J125">
            <v>3</v>
          </cell>
          <cell r="K125">
            <v>41171</v>
          </cell>
          <cell r="L125" t="str">
            <v>10:00</v>
          </cell>
          <cell r="N125" t="str">
            <v>Horst Kretschmer</v>
          </cell>
          <cell r="O125" t="str">
            <v>Buchbinderei, Poststelle, Druckerei</v>
          </cell>
          <cell r="P125">
            <v>24</v>
          </cell>
          <cell r="Q125">
            <v>32</v>
          </cell>
          <cell r="R125">
            <v>42192</v>
          </cell>
          <cell r="S125">
            <v>32</v>
          </cell>
          <cell r="U125">
            <v>43190</v>
          </cell>
          <cell r="V125">
            <v>39667</v>
          </cell>
          <cell r="W125" t="str">
            <v>siehe 5.0 &gt;</v>
          </cell>
          <cell r="X125" t="str">
            <v/>
          </cell>
          <cell r="Z125" t="str">
            <v/>
          </cell>
          <cell r="AA125" t="str">
            <v>i. O.</v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  <cell r="AH125" t="str">
            <v/>
          </cell>
          <cell r="AI125">
            <v>41425</v>
          </cell>
          <cell r="AJ125">
            <v>36486</v>
          </cell>
          <cell r="AN125" t="str">
            <v/>
          </cell>
          <cell r="AP125" t="str">
            <v/>
          </cell>
          <cell r="AQ125" t="str">
            <v/>
          </cell>
          <cell r="AU125" t="str">
            <v/>
          </cell>
          <cell r="AV125" t="str">
            <v/>
          </cell>
          <cell r="AW125" t="str">
            <v/>
          </cell>
          <cell r="AY125" t="str">
            <v>lP</v>
          </cell>
          <cell r="AZ125" t="str">
            <v/>
          </cell>
          <cell r="BC125" t="str">
            <v xml:space="preserve">30.01.2014; 09.12.2013; 31.05.2013; 11.03.2013; </v>
          </cell>
          <cell r="BD125" t="str">
            <v xml:space="preserve"> </v>
          </cell>
          <cell r="BG125">
            <v>92</v>
          </cell>
          <cell r="BH125">
            <v>9</v>
          </cell>
          <cell r="BI125">
            <v>1</v>
          </cell>
          <cell r="BJ125">
            <v>0</v>
          </cell>
          <cell r="BK125">
            <v>1.0869565217391304</v>
          </cell>
          <cell r="BL125" t="str">
            <v>--</v>
          </cell>
          <cell r="BM125">
            <v>1</v>
          </cell>
          <cell r="BN125">
            <v>2.5555555555555554</v>
          </cell>
          <cell r="BO125">
            <v>7</v>
          </cell>
          <cell r="BP125">
            <v>42298</v>
          </cell>
          <cell r="BQ125">
            <v>4</v>
          </cell>
          <cell r="BU125">
            <v>39675</v>
          </cell>
          <cell r="BV125" t="str">
            <v>André Kuhn</v>
          </cell>
          <cell r="BW125" t="str">
            <v>André</v>
          </cell>
          <cell r="BX125" t="str">
            <v/>
          </cell>
          <cell r="BY125" t="str">
            <v/>
          </cell>
          <cell r="CF125">
            <v>72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 t="str">
            <v/>
          </cell>
          <cell r="CL125" t="str">
            <v/>
          </cell>
          <cell r="CM125" t="str">
            <v/>
          </cell>
          <cell r="CN125" t="str">
            <v/>
          </cell>
          <cell r="CP125">
            <v>39667</v>
          </cell>
          <cell r="CQ125" t="str">
            <v>Schreiben?</v>
          </cell>
          <cell r="CR125" t="str">
            <v/>
          </cell>
          <cell r="CS125" t="str">
            <v/>
          </cell>
          <cell r="CT125" t="str">
            <v/>
          </cell>
          <cell r="CU125">
            <v>32</v>
          </cell>
          <cell r="CV125">
            <v>32</v>
          </cell>
          <cell r="CW125">
            <v>8</v>
          </cell>
          <cell r="CY125">
            <v>92</v>
          </cell>
          <cell r="CZ125">
            <v>9</v>
          </cell>
          <cell r="DA125">
            <v>1</v>
          </cell>
          <cell r="DB125">
            <v>0</v>
          </cell>
          <cell r="DC125">
            <v>1.0869565217391304</v>
          </cell>
          <cell r="DD125">
            <v>42192</v>
          </cell>
          <cell r="DE125">
            <v>43190</v>
          </cell>
          <cell r="DF125">
            <v>32</v>
          </cell>
          <cell r="DG125">
            <v>32</v>
          </cell>
          <cell r="DH125">
            <v>0</v>
          </cell>
          <cell r="DI125" t="str">
            <v/>
          </cell>
          <cell r="DJ125">
            <v>1</v>
          </cell>
          <cell r="DK125" t="str">
            <v/>
          </cell>
          <cell r="DL125" t="str">
            <v/>
          </cell>
          <cell r="DN125" t="str">
            <v/>
          </cell>
          <cell r="DO125" t="str">
            <v/>
          </cell>
          <cell r="DP125" t="str">
            <v/>
          </cell>
          <cell r="DQ125" t="str">
            <v/>
          </cell>
          <cell r="DR125" t="str">
            <v/>
          </cell>
          <cell r="DS125" t="str">
            <v/>
          </cell>
          <cell r="DT125" t="str">
            <v/>
          </cell>
          <cell r="DV125" t="str">
            <v/>
          </cell>
          <cell r="DW125" t="str">
            <v/>
          </cell>
          <cell r="DY125" t="str">
            <v/>
          </cell>
          <cell r="DZ125" t="str">
            <v>x</v>
          </cell>
        </row>
        <row r="126">
          <cell r="A126" t="str">
            <v>5690-106</v>
          </cell>
          <cell r="C126" t="str">
            <v>Universitätsbibliothek</v>
          </cell>
          <cell r="E126" t="str">
            <v>IT Administration</v>
          </cell>
          <cell r="F126" t="str">
            <v>Herrn</v>
          </cell>
          <cell r="G126" t="str">
            <v>Carsten Elsner</v>
          </cell>
          <cell r="H126">
            <v>5066</v>
          </cell>
          <cell r="J126">
            <v>2</v>
          </cell>
          <cell r="K126">
            <v>40280</v>
          </cell>
          <cell r="L126" t="str">
            <v>10:00</v>
          </cell>
          <cell r="N126" t="str">
            <v>Herrn Evers</v>
          </cell>
          <cell r="O126" t="str">
            <v>Büros u. IT Geräte</v>
          </cell>
          <cell r="P126">
            <v>24</v>
          </cell>
          <cell r="Q126">
            <v>32</v>
          </cell>
          <cell r="R126">
            <v>41102</v>
          </cell>
          <cell r="S126">
            <v>32</v>
          </cell>
          <cell r="U126">
            <v>42094</v>
          </cell>
          <cell r="V126">
            <v>40282</v>
          </cell>
          <cell r="W126" t="str">
            <v>siehe 5.0 &gt;</v>
          </cell>
          <cell r="X126" t="str">
            <v/>
          </cell>
          <cell r="Z126" t="str">
            <v/>
          </cell>
          <cell r="AA126" t="str">
            <v>i. O.</v>
          </cell>
          <cell r="AB126" t="str">
            <v/>
          </cell>
          <cell r="AC126">
            <v>42062</v>
          </cell>
          <cell r="AD126">
            <v>42122</v>
          </cell>
          <cell r="AE126" t="str">
            <v>Anruf !</v>
          </cell>
          <cell r="AF126">
            <v>42136.461538461539</v>
          </cell>
          <cell r="AH126" t="str">
            <v/>
          </cell>
          <cell r="AJ126">
            <v>36486</v>
          </cell>
          <cell r="AN126">
            <v>42124</v>
          </cell>
          <cell r="AP126" t="str">
            <v/>
          </cell>
          <cell r="AQ126" t="str">
            <v/>
          </cell>
          <cell r="AU126" t="str">
            <v/>
          </cell>
          <cell r="AV126" t="str">
            <v/>
          </cell>
          <cell r="AW126" t="str">
            <v/>
          </cell>
          <cell r="AZ126" t="str">
            <v/>
          </cell>
          <cell r="BC126" t="str">
            <v>19.10.12; 09.10.2012; 02.10.2012; 24.07.2012; 17.07.2012; 11.07.2012; 25.06.2010</v>
          </cell>
          <cell r="BG126">
            <v>118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 t="str">
            <v>--</v>
          </cell>
          <cell r="BM126">
            <v>1</v>
          </cell>
          <cell r="BN126">
            <v>3.2777777777777777</v>
          </cell>
          <cell r="BU126">
            <v>39675</v>
          </cell>
          <cell r="BV126" t="str">
            <v>Evers, Elsner</v>
          </cell>
          <cell r="BX126" t="str">
            <v/>
          </cell>
          <cell r="BY126" t="str">
            <v/>
          </cell>
          <cell r="CF126">
            <v>72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 t="str">
            <v/>
          </cell>
          <cell r="CL126" t="str">
            <v/>
          </cell>
          <cell r="CM126" t="str">
            <v/>
          </cell>
          <cell r="CN126" t="str">
            <v/>
          </cell>
          <cell r="CP126">
            <v>40282</v>
          </cell>
          <cell r="CQ126">
            <v>36486</v>
          </cell>
          <cell r="CR126" t="str">
            <v/>
          </cell>
          <cell r="CS126" t="str">
            <v/>
          </cell>
          <cell r="CT126" t="str">
            <v/>
          </cell>
          <cell r="CU126">
            <v>32</v>
          </cell>
          <cell r="CV126">
            <v>32</v>
          </cell>
          <cell r="CW126">
            <v>8</v>
          </cell>
          <cell r="CY126">
            <v>118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41102</v>
          </cell>
          <cell r="DE126">
            <v>42094</v>
          </cell>
          <cell r="DF126">
            <v>32</v>
          </cell>
          <cell r="DG126">
            <v>32</v>
          </cell>
          <cell r="DH126">
            <v>0</v>
          </cell>
          <cell r="DI126">
            <v>1</v>
          </cell>
          <cell r="DJ126">
            <v>1</v>
          </cell>
          <cell r="DK126" t="str">
            <v/>
          </cell>
          <cell r="DL126" t="str">
            <v/>
          </cell>
          <cell r="DN126" t="str">
            <v/>
          </cell>
          <cell r="DO126" t="str">
            <v/>
          </cell>
          <cell r="DP126" t="str">
            <v/>
          </cell>
          <cell r="DQ126" t="str">
            <v/>
          </cell>
          <cell r="DR126" t="str">
            <v/>
          </cell>
          <cell r="DS126" t="str">
            <v/>
          </cell>
          <cell r="DT126" t="str">
            <v/>
          </cell>
          <cell r="DV126" t="str">
            <v/>
          </cell>
          <cell r="DW126" t="str">
            <v>über Ziel</v>
          </cell>
          <cell r="DY126" t="str">
            <v/>
          </cell>
          <cell r="DZ126" t="str">
            <v>x</v>
          </cell>
        </row>
        <row r="127">
          <cell r="A127" t="str">
            <v>5690-107</v>
          </cell>
          <cell r="C127" t="str">
            <v>Universitätsbibliothek</v>
          </cell>
          <cell r="F127" t="str">
            <v>Herrn</v>
          </cell>
          <cell r="G127" t="str">
            <v>André Kuhn</v>
          </cell>
          <cell r="H127" t="str">
            <v>5028; 5059; 5043; 5021</v>
          </cell>
          <cell r="J127">
            <v>1</v>
          </cell>
          <cell r="K127">
            <v>41171</v>
          </cell>
          <cell r="L127" t="str">
            <v>10:00</v>
          </cell>
          <cell r="O127" t="str">
            <v>Magazin, Werkstatt</v>
          </cell>
          <cell r="P127">
            <v>24</v>
          </cell>
          <cell r="Q127">
            <v>32</v>
          </cell>
          <cell r="R127">
            <v>42192</v>
          </cell>
          <cell r="S127">
            <v>32</v>
          </cell>
          <cell r="U127">
            <v>43190</v>
          </cell>
          <cell r="V127">
            <v>39667</v>
          </cell>
          <cell r="W127" t="str">
            <v>siehe 5.0 &gt;</v>
          </cell>
          <cell r="X127" t="str">
            <v/>
          </cell>
          <cell r="Z127" t="str">
            <v/>
          </cell>
          <cell r="AA127" t="str">
            <v>i. O.</v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H127" t="str">
            <v/>
          </cell>
          <cell r="AI127">
            <v>41459</v>
          </cell>
          <cell r="AJ127">
            <v>36486</v>
          </cell>
          <cell r="AM127">
            <v>41379</v>
          </cell>
          <cell r="AN127" t="str">
            <v/>
          </cell>
          <cell r="AP127" t="str">
            <v/>
          </cell>
          <cell r="AQ127" t="str">
            <v/>
          </cell>
          <cell r="AU127" t="str">
            <v/>
          </cell>
          <cell r="AV127" t="str">
            <v/>
          </cell>
          <cell r="AW127" t="str">
            <v/>
          </cell>
          <cell r="AY127" t="str">
            <v>lP</v>
          </cell>
          <cell r="AZ127" t="str">
            <v/>
          </cell>
          <cell r="BC127" t="str">
            <v xml:space="preserve">15.04.2013; 11.03.2013; 01.11.201214.04.2010; 14.04.2010; 11.06.07; 19.10.04; 16.07.04; 30.11.01; 08.10.01 mit Frau Nagel 20.08.2012; </v>
          </cell>
          <cell r="BD127" t="str">
            <v xml:space="preserve">11.10.2012 Druckauftrag Etiketten raus!; Prüfung von E-Gerät in Druckerei (Senseo KM); Sonderturnus wegen Umbauten; </v>
          </cell>
          <cell r="BG127">
            <v>92</v>
          </cell>
          <cell r="BH127">
            <v>9</v>
          </cell>
          <cell r="BI127">
            <v>1</v>
          </cell>
          <cell r="BJ127">
            <v>0</v>
          </cell>
          <cell r="BK127">
            <v>1.0869565217391304</v>
          </cell>
          <cell r="BL127" t="str">
            <v>--</v>
          </cell>
          <cell r="BM127">
            <v>1</v>
          </cell>
          <cell r="BN127">
            <v>2.5555555555555554</v>
          </cell>
          <cell r="BO127">
            <v>3</v>
          </cell>
          <cell r="BP127">
            <v>42192</v>
          </cell>
          <cell r="BQ127">
            <v>3</v>
          </cell>
          <cell r="BU127">
            <v>39675</v>
          </cell>
          <cell r="BV127" t="str">
            <v>André Kuhn</v>
          </cell>
          <cell r="BW127" t="str">
            <v>André</v>
          </cell>
          <cell r="BX127" t="str">
            <v/>
          </cell>
          <cell r="BY127" t="str">
            <v/>
          </cell>
          <cell r="CF127">
            <v>72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 t="str">
            <v/>
          </cell>
          <cell r="CL127" t="str">
            <v/>
          </cell>
          <cell r="CM127" t="str">
            <v/>
          </cell>
          <cell r="CN127" t="str">
            <v/>
          </cell>
          <cell r="CP127">
            <v>39667</v>
          </cell>
          <cell r="CQ127" t="str">
            <v>Schreiben?</v>
          </cell>
          <cell r="CR127" t="str">
            <v/>
          </cell>
          <cell r="CS127" t="str">
            <v/>
          </cell>
          <cell r="CT127" t="str">
            <v/>
          </cell>
          <cell r="CU127">
            <v>32</v>
          </cell>
          <cell r="CV127">
            <v>32</v>
          </cell>
          <cell r="CW127">
            <v>8</v>
          </cell>
          <cell r="CY127">
            <v>92</v>
          </cell>
          <cell r="CZ127">
            <v>9</v>
          </cell>
          <cell r="DA127">
            <v>1</v>
          </cell>
          <cell r="DB127">
            <v>0</v>
          </cell>
          <cell r="DC127">
            <v>1.0869565217391304</v>
          </cell>
          <cell r="DD127">
            <v>42192</v>
          </cell>
          <cell r="DE127">
            <v>43190</v>
          </cell>
          <cell r="DF127">
            <v>32</v>
          </cell>
          <cell r="DG127">
            <v>32</v>
          </cell>
          <cell r="DH127">
            <v>0</v>
          </cell>
          <cell r="DI127" t="str">
            <v/>
          </cell>
          <cell r="DJ127">
            <v>1</v>
          </cell>
          <cell r="DK127" t="str">
            <v/>
          </cell>
          <cell r="DL127" t="str">
            <v/>
          </cell>
          <cell r="DN127" t="str">
            <v/>
          </cell>
          <cell r="DO127" t="str">
            <v/>
          </cell>
          <cell r="DP127" t="str">
            <v/>
          </cell>
          <cell r="DQ127" t="str">
            <v/>
          </cell>
          <cell r="DR127" t="str">
            <v/>
          </cell>
          <cell r="DS127" t="str">
            <v/>
          </cell>
          <cell r="DT127" t="str">
            <v/>
          </cell>
          <cell r="DV127" t="str">
            <v/>
          </cell>
          <cell r="DW127" t="str">
            <v/>
          </cell>
          <cell r="DY127" t="str">
            <v/>
          </cell>
          <cell r="DZ127" t="str">
            <v>x</v>
          </cell>
        </row>
        <row r="128">
          <cell r="A128" t="str">
            <v>5690-110</v>
          </cell>
          <cell r="C128" t="str">
            <v>Universitätsbibliothek</v>
          </cell>
          <cell r="E128" t="str">
            <v>Chemiebibliothek</v>
          </cell>
          <cell r="F128" t="str">
            <v>Frau</v>
          </cell>
          <cell r="G128" t="str">
            <v>Anne Talk</v>
          </cell>
          <cell r="H128" t="str">
            <v>5028; 5059</v>
          </cell>
          <cell r="J128">
            <v>1</v>
          </cell>
          <cell r="K128">
            <v>42137</v>
          </cell>
          <cell r="L128" t="str">
            <v>10:00</v>
          </cell>
          <cell r="O128" t="str">
            <v>Büro</v>
          </cell>
          <cell r="P128">
            <v>24</v>
          </cell>
          <cell r="Q128">
            <v>32</v>
          </cell>
          <cell r="R128">
            <v>42192</v>
          </cell>
          <cell r="S128">
            <v>32</v>
          </cell>
          <cell r="U128">
            <v>43190</v>
          </cell>
          <cell r="V128">
            <v>41128</v>
          </cell>
          <cell r="W128" t="str">
            <v>siehe 5.0 &gt;</v>
          </cell>
          <cell r="X128" t="str">
            <v/>
          </cell>
          <cell r="Z128" t="str">
            <v/>
          </cell>
          <cell r="AA128" t="str">
            <v>i. O.</v>
          </cell>
          <cell r="AB128" t="str">
            <v>löschen!</v>
          </cell>
          <cell r="AC128">
            <v>42088</v>
          </cell>
          <cell r="AD128">
            <v>42122</v>
          </cell>
          <cell r="AE128" t="str">
            <v/>
          </cell>
          <cell r="AF128">
            <v>42157.384615384617</v>
          </cell>
          <cell r="AH128" t="str">
            <v/>
          </cell>
          <cell r="AJ128">
            <v>37075</v>
          </cell>
          <cell r="AN128">
            <v>42152</v>
          </cell>
          <cell r="AP128" t="str">
            <v/>
          </cell>
          <cell r="AQ128" t="str">
            <v/>
          </cell>
          <cell r="AU128" t="str">
            <v/>
          </cell>
          <cell r="AV128" t="str">
            <v/>
          </cell>
          <cell r="AW128" t="str">
            <v/>
          </cell>
          <cell r="AY128" t="str">
            <v>lP</v>
          </cell>
          <cell r="AZ128" t="str">
            <v/>
          </cell>
          <cell r="BC128" t="str">
            <v>09.08.2012; 07.08.2012; 10.07.2012; 02.07.2012; 19.06.2012; PKA 04.06.2012; 08.10.2009; 07.10.2009; 19.08.200913.11.2006; 18.03.04; 02.03.04; 01.03.04; 05.06.2001</v>
          </cell>
          <cell r="BG128">
            <v>79</v>
          </cell>
          <cell r="BH128">
            <v>4</v>
          </cell>
          <cell r="BI128">
            <v>0</v>
          </cell>
          <cell r="BJ128">
            <v>0</v>
          </cell>
          <cell r="BK128">
            <v>0</v>
          </cell>
          <cell r="BL128" t="str">
            <v>--</v>
          </cell>
          <cell r="BN128">
            <v>2.1944444444444446</v>
          </cell>
          <cell r="BO128">
            <v>3</v>
          </cell>
          <cell r="BP128">
            <v>42192</v>
          </cell>
          <cell r="BQ128">
            <v>3</v>
          </cell>
          <cell r="BV128" t="str">
            <v>Anne Talk</v>
          </cell>
          <cell r="BX128" t="str">
            <v/>
          </cell>
          <cell r="BY128" t="str">
            <v/>
          </cell>
          <cell r="CF128">
            <v>65</v>
          </cell>
          <cell r="CG128">
            <v>1</v>
          </cell>
          <cell r="CH128">
            <v>0</v>
          </cell>
          <cell r="CI128">
            <v>0</v>
          </cell>
          <cell r="CJ128">
            <v>0</v>
          </cell>
          <cell r="CK128" t="str">
            <v/>
          </cell>
          <cell r="CL128" t="str">
            <v/>
          </cell>
          <cell r="CM128" t="str">
            <v/>
          </cell>
          <cell r="CN128" t="str">
            <v/>
          </cell>
          <cell r="CP128">
            <v>41128</v>
          </cell>
          <cell r="CQ128" t="str">
            <v>Schreiben?</v>
          </cell>
          <cell r="CR128" t="str">
            <v/>
          </cell>
          <cell r="CS128" t="str">
            <v/>
          </cell>
          <cell r="CT128" t="str">
            <v/>
          </cell>
          <cell r="CU128">
            <v>32</v>
          </cell>
          <cell r="CV128">
            <v>32</v>
          </cell>
          <cell r="CW128">
            <v>8</v>
          </cell>
          <cell r="CY128">
            <v>79</v>
          </cell>
          <cell r="CZ128">
            <v>4</v>
          </cell>
          <cell r="DA128">
            <v>0</v>
          </cell>
          <cell r="DB128">
            <v>0</v>
          </cell>
          <cell r="DC128">
            <v>0</v>
          </cell>
          <cell r="DD128">
            <v>42192</v>
          </cell>
          <cell r="DE128">
            <v>43190</v>
          </cell>
          <cell r="DF128">
            <v>32</v>
          </cell>
          <cell r="DG128">
            <v>32</v>
          </cell>
          <cell r="DH128">
            <v>0</v>
          </cell>
          <cell r="DI128" t="str">
            <v/>
          </cell>
          <cell r="DJ128" t="str">
            <v/>
          </cell>
          <cell r="DK128" t="str">
            <v/>
          </cell>
          <cell r="DL128" t="str">
            <v/>
          </cell>
          <cell r="DN128" t="str">
            <v/>
          </cell>
          <cell r="DO128" t="str">
            <v/>
          </cell>
          <cell r="DP128" t="str">
            <v/>
          </cell>
          <cell r="DQ128" t="str">
            <v/>
          </cell>
          <cell r="DR128" t="str">
            <v/>
          </cell>
          <cell r="DS128" t="str">
            <v/>
          </cell>
          <cell r="DT128" t="str">
            <v/>
          </cell>
          <cell r="DV128">
            <v>1</v>
          </cell>
          <cell r="DW128" t="str">
            <v>über Ziel</v>
          </cell>
          <cell r="DY128" t="str">
            <v/>
          </cell>
          <cell r="DZ128" t="str">
            <v>x</v>
          </cell>
        </row>
        <row r="129">
          <cell r="A129" t="str">
            <v>5691-000</v>
          </cell>
          <cell r="C129" t="str">
            <v>Gauß-IT TU-BS</v>
          </cell>
          <cell r="F129" t="str">
            <v>Frau</v>
          </cell>
          <cell r="G129" t="str">
            <v>Laura Kamphenkel</v>
          </cell>
          <cell r="H129">
            <v>5539</v>
          </cell>
          <cell r="I129">
            <v>1</v>
          </cell>
          <cell r="J129">
            <v>1</v>
          </cell>
          <cell r="K129">
            <v>41234</v>
          </cell>
          <cell r="L129" t="str">
            <v>10:00</v>
          </cell>
          <cell r="O129" t="str">
            <v>Büro</v>
          </cell>
          <cell r="P129">
            <v>24</v>
          </cell>
          <cell r="Q129">
            <v>32</v>
          </cell>
          <cell r="R129">
            <v>41852</v>
          </cell>
          <cell r="S129">
            <v>32</v>
          </cell>
          <cell r="U129">
            <v>42855</v>
          </cell>
          <cell r="V129" t="str">
            <v>Jörg Kaminski</v>
          </cell>
          <cell r="W129" t="str">
            <v>siehe 5.0 &gt;</v>
          </cell>
          <cell r="X129" t="str">
            <v/>
          </cell>
          <cell r="Y129">
            <v>38505</v>
          </cell>
          <cell r="Z129" t="str">
            <v/>
          </cell>
          <cell r="AA129" t="str">
            <v>i. O.</v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H129" t="str">
            <v>Statistik</v>
          </cell>
          <cell r="AI129">
            <v>41969</v>
          </cell>
          <cell r="AJ129">
            <v>37852</v>
          </cell>
          <cell r="AN129" t="str">
            <v/>
          </cell>
          <cell r="AP129">
            <v>37042</v>
          </cell>
          <cell r="AQ129">
            <v>38450</v>
          </cell>
          <cell r="AR129">
            <v>38693</v>
          </cell>
          <cell r="AU129" t="str">
            <v/>
          </cell>
          <cell r="AV129" t="str">
            <v/>
          </cell>
          <cell r="AW129" t="str">
            <v/>
          </cell>
          <cell r="AZ129" t="str">
            <v/>
          </cell>
          <cell r="BA129" t="str">
            <v>ja</v>
          </cell>
          <cell r="BC129" t="str">
            <v>26.11.2014; 05.11.2014, 16.09.2014; 06.08.2014; 25.06.2012; 04.05.2012; 10.01.2012; 16.12.2011; 10.06.2010; 19.05.2010; 23.02.2010; 07.10.2008 mit J. Kaminsky; 31.05.07 mit Michael Usinger ;02.04.07; 16.06.05; 02.06.05; 01.04.04; 11.06.01; 19.04.2000</v>
          </cell>
          <cell r="BD129" t="str">
            <v>Altgeb., HS-Str.65, Abt.-Jerusalem.4</v>
          </cell>
          <cell r="BE129" t="str">
            <v>s</v>
          </cell>
          <cell r="BF129">
            <v>1</v>
          </cell>
          <cell r="BG129">
            <v>799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32</v>
          </cell>
          <cell r="BN129">
            <v>22.194444444444443</v>
          </cell>
          <cell r="BV129" t="str">
            <v>Laura Kamphenkel</v>
          </cell>
          <cell r="BX129" t="str">
            <v/>
          </cell>
          <cell r="BY129" t="str">
            <v/>
          </cell>
          <cell r="CF129">
            <v>1049</v>
          </cell>
          <cell r="CG129">
            <v>22</v>
          </cell>
          <cell r="CH129">
            <v>19</v>
          </cell>
          <cell r="CI129">
            <v>3</v>
          </cell>
          <cell r="CJ129">
            <v>1.8112488083889418</v>
          </cell>
          <cell r="CK129" t="str">
            <v/>
          </cell>
          <cell r="CL129" t="str">
            <v/>
          </cell>
          <cell r="CM129" t="str">
            <v/>
          </cell>
          <cell r="CN129" t="str">
            <v/>
          </cell>
          <cell r="CP129" t="str">
            <v>Jörg Kaminski</v>
          </cell>
          <cell r="CQ129">
            <v>37852</v>
          </cell>
          <cell r="CR129" t="str">
            <v/>
          </cell>
          <cell r="CS129" t="str">
            <v/>
          </cell>
          <cell r="CT129" t="str">
            <v/>
          </cell>
          <cell r="CU129">
            <v>32</v>
          </cell>
          <cell r="CV129">
            <v>32</v>
          </cell>
          <cell r="CW129">
            <v>8</v>
          </cell>
          <cell r="CY129">
            <v>799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41852</v>
          </cell>
          <cell r="DE129">
            <v>42855</v>
          </cell>
          <cell r="DF129">
            <v>32</v>
          </cell>
          <cell r="DG129">
            <v>32</v>
          </cell>
          <cell r="DH129">
            <v>0</v>
          </cell>
          <cell r="DI129" t="str">
            <v/>
          </cell>
          <cell r="DJ129" t="str">
            <v/>
          </cell>
          <cell r="DK129" t="str">
            <v/>
          </cell>
          <cell r="DL129" t="str">
            <v/>
          </cell>
          <cell r="DN129" t="str">
            <v/>
          </cell>
          <cell r="DO129" t="str">
            <v/>
          </cell>
          <cell r="DP129" t="str">
            <v/>
          </cell>
          <cell r="DQ129" t="str">
            <v/>
          </cell>
          <cell r="DR129" t="str">
            <v/>
          </cell>
          <cell r="DS129" t="str">
            <v/>
          </cell>
          <cell r="DT129" t="str">
            <v/>
          </cell>
          <cell r="DV129" t="str">
            <v/>
          </cell>
          <cell r="DW129" t="str">
            <v/>
          </cell>
          <cell r="DY129" t="str">
            <v/>
          </cell>
          <cell r="DZ129" t="str">
            <v>x</v>
          </cell>
        </row>
        <row r="130">
          <cell r="A130" t="str">
            <v>5691-001</v>
          </cell>
          <cell r="C130" t="str">
            <v>Gauß-IT TU-BS</v>
          </cell>
          <cell r="E130" t="str">
            <v xml:space="preserve">Zentrale EDV- Gruppe, Büro </v>
          </cell>
          <cell r="F130" t="str">
            <v>Herrn</v>
          </cell>
          <cell r="G130" t="str">
            <v>Fabian Schulze</v>
          </cell>
          <cell r="H130">
            <v>5539</v>
          </cell>
          <cell r="I130">
            <v>1</v>
          </cell>
          <cell r="J130">
            <v>2</v>
          </cell>
          <cell r="K130">
            <v>41292</v>
          </cell>
          <cell r="L130" t="str">
            <v>10:00</v>
          </cell>
          <cell r="O130" t="str">
            <v xml:space="preserve">Büro </v>
          </cell>
          <cell r="P130">
            <v>24</v>
          </cell>
          <cell r="Q130">
            <v>32</v>
          </cell>
          <cell r="R130">
            <v>41351</v>
          </cell>
          <cell r="S130">
            <v>32</v>
          </cell>
          <cell r="U130">
            <v>42338</v>
          </cell>
          <cell r="V130" t="str">
            <v>Jörg Kaminski</v>
          </cell>
          <cell r="W130" t="str">
            <v>siehe 5.0 &gt;</v>
          </cell>
          <cell r="X130" t="str">
            <v/>
          </cell>
          <cell r="Z130" t="str">
            <v/>
          </cell>
          <cell r="AA130" t="str">
            <v>i. O.</v>
          </cell>
          <cell r="AB130" t="str">
            <v/>
          </cell>
          <cell r="AC130">
            <v>42303</v>
          </cell>
          <cell r="AD130">
            <v>42374</v>
          </cell>
          <cell r="AE130" t="str">
            <v>Anruf !</v>
          </cell>
          <cell r="AF130">
            <v>42374.692307692305</v>
          </cell>
          <cell r="AH130" t="str">
            <v/>
          </cell>
          <cell r="AM130">
            <v>41438</v>
          </cell>
          <cell r="AN130">
            <v>42367</v>
          </cell>
          <cell r="AP130" t="str">
            <v>Schreiben!</v>
          </cell>
          <cell r="AQ130" t="str">
            <v>PG. 0701</v>
          </cell>
          <cell r="AU130" t="str">
            <v/>
          </cell>
          <cell r="AV130" t="str">
            <v/>
          </cell>
          <cell r="AW130" t="str">
            <v/>
          </cell>
          <cell r="AZ130" t="str">
            <v/>
          </cell>
          <cell r="BC130" t="str">
            <v>12.06.13; 11.03.2013; 17.03.2010; 23.02.2010</v>
          </cell>
          <cell r="BG130">
            <v>103</v>
          </cell>
          <cell r="BH130">
            <v>0</v>
          </cell>
          <cell r="BI130">
            <v>1</v>
          </cell>
          <cell r="BJ130">
            <v>0</v>
          </cell>
          <cell r="BK130">
            <v>0.970873786407767</v>
          </cell>
          <cell r="BL130" t="str">
            <v>--</v>
          </cell>
          <cell r="BM130">
            <v>1</v>
          </cell>
          <cell r="BN130">
            <v>2.8611111111111112</v>
          </cell>
          <cell r="BV130" t="str">
            <v>Fabian Schulze</v>
          </cell>
          <cell r="BX130" t="str">
            <v/>
          </cell>
          <cell r="BY130" t="str">
            <v/>
          </cell>
          <cell r="CF130">
            <v>103</v>
          </cell>
          <cell r="CG130">
            <v>0</v>
          </cell>
          <cell r="CH130">
            <v>1</v>
          </cell>
          <cell r="CI130">
            <v>0</v>
          </cell>
          <cell r="CJ130">
            <v>0.970873786407767</v>
          </cell>
          <cell r="CK130" t="str">
            <v/>
          </cell>
          <cell r="CL130" t="str">
            <v/>
          </cell>
          <cell r="CM130" t="str">
            <v/>
          </cell>
          <cell r="CN130" t="str">
            <v/>
          </cell>
          <cell r="CP130" t="str">
            <v>Jörg Kaminski</v>
          </cell>
          <cell r="CQ130" t="str">
            <v/>
          </cell>
          <cell r="CR130" t="str">
            <v/>
          </cell>
          <cell r="CS130" t="str">
            <v/>
          </cell>
          <cell r="CT130" t="str">
            <v/>
          </cell>
          <cell r="CU130">
            <v>32</v>
          </cell>
          <cell r="CV130">
            <v>32</v>
          </cell>
          <cell r="CW130">
            <v>8</v>
          </cell>
          <cell r="CY130">
            <v>103</v>
          </cell>
          <cell r="CZ130">
            <v>0</v>
          </cell>
          <cell r="DA130">
            <v>1</v>
          </cell>
          <cell r="DB130">
            <v>0</v>
          </cell>
          <cell r="DC130">
            <v>0.970873786407767</v>
          </cell>
          <cell r="DD130">
            <v>41351</v>
          </cell>
          <cell r="DE130">
            <v>42338</v>
          </cell>
          <cell r="DF130">
            <v>32</v>
          </cell>
          <cell r="DG130">
            <v>32</v>
          </cell>
          <cell r="DH130">
            <v>0</v>
          </cell>
          <cell r="DI130">
            <v>1</v>
          </cell>
          <cell r="DJ130">
            <v>1</v>
          </cell>
          <cell r="DK130" t="str">
            <v/>
          </cell>
          <cell r="DL130" t="str">
            <v/>
          </cell>
          <cell r="DN130" t="str">
            <v/>
          </cell>
          <cell r="DO130" t="str">
            <v/>
          </cell>
          <cell r="DP130" t="str">
            <v/>
          </cell>
          <cell r="DQ130" t="str">
            <v/>
          </cell>
          <cell r="DR130" t="str">
            <v/>
          </cell>
          <cell r="DS130" t="str">
            <v/>
          </cell>
          <cell r="DT130" t="str">
            <v/>
          </cell>
          <cell r="DV130" t="str">
            <v/>
          </cell>
          <cell r="DW130" t="str">
            <v>über Ziel</v>
          </cell>
          <cell r="DY130" t="str">
            <v/>
          </cell>
          <cell r="DZ130" t="str">
            <v>x</v>
          </cell>
        </row>
        <row r="131">
          <cell r="A131" t="str">
            <v>5691-002</v>
          </cell>
          <cell r="C131" t="str">
            <v>Gauß-IT TU-BS</v>
          </cell>
          <cell r="D131" t="str">
            <v>Abteilung</v>
          </cell>
          <cell r="E131" t="str">
            <v>Datenverarbeitung und Statistik</v>
          </cell>
          <cell r="F131" t="str">
            <v>Herrn</v>
          </cell>
          <cell r="G131" t="str">
            <v>Fabian Schulze</v>
          </cell>
          <cell r="H131">
            <v>5539</v>
          </cell>
          <cell r="I131">
            <v>0</v>
          </cell>
          <cell r="J131">
            <v>0</v>
          </cell>
          <cell r="K131">
            <v>33573</v>
          </cell>
          <cell r="L131" t="str">
            <v>10:00</v>
          </cell>
          <cell r="O131" t="str">
            <v xml:space="preserve">Büro </v>
          </cell>
          <cell r="P131">
            <v>24</v>
          </cell>
          <cell r="Q131">
            <v>32</v>
          </cell>
          <cell r="R131">
            <v>41351</v>
          </cell>
          <cell r="S131">
            <v>32</v>
          </cell>
          <cell r="U131">
            <v>42338</v>
          </cell>
          <cell r="V131" t="str">
            <v>Jörg Kaminski</v>
          </cell>
          <cell r="W131" t="str">
            <v/>
          </cell>
          <cell r="X131" t="str">
            <v/>
          </cell>
          <cell r="Z131" t="str">
            <v/>
          </cell>
          <cell r="AA131" t="str">
            <v>i. O.</v>
          </cell>
          <cell r="AB131" t="str">
            <v/>
          </cell>
          <cell r="AC131">
            <v>42303</v>
          </cell>
          <cell r="AD131">
            <v>42374</v>
          </cell>
          <cell r="AE131" t="str">
            <v>Anruf !</v>
          </cell>
          <cell r="AF131">
            <v>42381</v>
          </cell>
          <cell r="AH131" t="str">
            <v/>
          </cell>
          <cell r="AJ131">
            <v>35231</v>
          </cell>
          <cell r="AN131">
            <v>42367</v>
          </cell>
          <cell r="AP131" t="str">
            <v/>
          </cell>
          <cell r="AQ131" t="str">
            <v/>
          </cell>
          <cell r="AU131" t="str">
            <v/>
          </cell>
          <cell r="AV131" t="str">
            <v/>
          </cell>
          <cell r="AW131" t="str">
            <v/>
          </cell>
          <cell r="AZ131" t="str">
            <v/>
          </cell>
          <cell r="BC131" t="str">
            <v>11.03.2013; 10.03.2010; 14.08.2009 Anruf</v>
          </cell>
          <cell r="BG131">
            <v>132</v>
          </cell>
          <cell r="BH131">
            <v>10</v>
          </cell>
          <cell r="BI131">
            <v>1</v>
          </cell>
          <cell r="BJ131">
            <v>0</v>
          </cell>
          <cell r="BK131">
            <v>0.75757575757575757</v>
          </cell>
          <cell r="BL131" t="str">
            <v>--</v>
          </cell>
          <cell r="BN131">
            <v>4.7777777777777777</v>
          </cell>
          <cell r="BV131" t="str">
            <v>Fabian Schulze</v>
          </cell>
          <cell r="BX131" t="str">
            <v/>
          </cell>
          <cell r="BY131" t="str">
            <v/>
          </cell>
          <cell r="CF131">
            <v>108</v>
          </cell>
          <cell r="CG131">
            <v>23</v>
          </cell>
          <cell r="CH131">
            <v>2</v>
          </cell>
          <cell r="CI131">
            <v>2</v>
          </cell>
          <cell r="CJ131">
            <v>1.8518518518518519</v>
          </cell>
          <cell r="CK131" t="str">
            <v/>
          </cell>
          <cell r="CL131" t="str">
            <v/>
          </cell>
          <cell r="CM131" t="str">
            <v/>
          </cell>
          <cell r="CN131" t="str">
            <v/>
          </cell>
          <cell r="CP131" t="str">
            <v>Jörg Kaminski</v>
          </cell>
          <cell r="CQ131">
            <v>35231</v>
          </cell>
          <cell r="CR131" t="str">
            <v/>
          </cell>
          <cell r="CS131" t="str">
            <v/>
          </cell>
          <cell r="CT131" t="str">
            <v/>
          </cell>
          <cell r="CU131">
            <v>32</v>
          </cell>
          <cell r="CV131">
            <v>32</v>
          </cell>
          <cell r="CW131">
            <v>8</v>
          </cell>
          <cell r="CY131">
            <v>132</v>
          </cell>
          <cell r="CZ131">
            <v>10</v>
          </cell>
          <cell r="DA131">
            <v>1</v>
          </cell>
          <cell r="DB131">
            <v>0</v>
          </cell>
          <cell r="DC131">
            <v>0.75757575757575757</v>
          </cell>
          <cell r="DD131">
            <v>41351</v>
          </cell>
          <cell r="DE131">
            <v>42338</v>
          </cell>
          <cell r="DF131">
            <v>32</v>
          </cell>
          <cell r="DG131">
            <v>32</v>
          </cell>
          <cell r="DH131">
            <v>0</v>
          </cell>
          <cell r="DI131">
            <v>1</v>
          </cell>
          <cell r="DJ131" t="str">
            <v/>
          </cell>
          <cell r="DK131" t="str">
            <v/>
          </cell>
          <cell r="DL131" t="str">
            <v/>
          </cell>
          <cell r="DN131" t="str">
            <v/>
          </cell>
          <cell r="DO131" t="str">
            <v/>
          </cell>
          <cell r="DP131" t="str">
            <v/>
          </cell>
          <cell r="DQ131" t="str">
            <v/>
          </cell>
          <cell r="DR131" t="str">
            <v/>
          </cell>
          <cell r="DS131" t="str">
            <v/>
          </cell>
          <cell r="DT131" t="str">
            <v/>
          </cell>
          <cell r="DV131" t="str">
            <v/>
          </cell>
          <cell r="DW131" t="str">
            <v>über Ziel</v>
          </cell>
          <cell r="DY131" t="str">
            <v/>
          </cell>
          <cell r="DZ131" t="str">
            <v>d</v>
          </cell>
        </row>
        <row r="132">
          <cell r="A132" t="str">
            <v>5691-010</v>
          </cell>
          <cell r="C132" t="str">
            <v>CA- Pool´s</v>
          </cell>
          <cell r="F132" t="str">
            <v>Herrn</v>
          </cell>
          <cell r="G132" t="str">
            <v>Jens Faber</v>
          </cell>
          <cell r="H132">
            <v>4747</v>
          </cell>
          <cell r="I132">
            <v>0</v>
          </cell>
          <cell r="K132">
            <v>33543</v>
          </cell>
          <cell r="L132" t="str">
            <v>10:00</v>
          </cell>
          <cell r="N132" t="str">
            <v>Jörg Kaminski,</v>
          </cell>
          <cell r="O132" t="str">
            <v>Büro</v>
          </cell>
          <cell r="P132">
            <v>48</v>
          </cell>
          <cell r="Q132">
            <v>24</v>
          </cell>
          <cell r="R132">
            <v>40861</v>
          </cell>
          <cell r="S132">
            <v>48</v>
          </cell>
          <cell r="U132">
            <v>42338</v>
          </cell>
          <cell r="V132" t="str">
            <v>Jens Faber</v>
          </cell>
          <cell r="W132" t="str">
            <v>siehe 5.0 &gt;</v>
          </cell>
          <cell r="X132" t="str">
            <v/>
          </cell>
          <cell r="Z132" t="str">
            <v/>
          </cell>
          <cell r="AA132" t="str">
            <v>i. O.</v>
          </cell>
          <cell r="AB132" t="str">
            <v/>
          </cell>
          <cell r="AC132" t="str">
            <v>Termin !</v>
          </cell>
          <cell r="AD132" t="str">
            <v/>
          </cell>
          <cell r="AE132" t="str">
            <v/>
          </cell>
          <cell r="AF132" t="str">
            <v/>
          </cell>
          <cell r="AH132" t="str">
            <v/>
          </cell>
          <cell r="AJ132">
            <v>37376</v>
          </cell>
          <cell r="AN132" t="str">
            <v/>
          </cell>
          <cell r="AP132" t="str">
            <v/>
          </cell>
          <cell r="AQ132" t="str">
            <v/>
          </cell>
          <cell r="AS132" t="str">
            <v>Verwaltung</v>
          </cell>
          <cell r="AU132" t="str">
            <v/>
          </cell>
          <cell r="AV132" t="str">
            <v/>
          </cell>
          <cell r="AW132" t="str">
            <v/>
          </cell>
          <cell r="AZ132" t="str">
            <v/>
          </cell>
          <cell r="BA132" t="str">
            <v>ja</v>
          </cell>
          <cell r="BC132" t="str">
            <v>11.09.2007 mit Dr. Schuck</v>
          </cell>
          <cell r="BD132" t="str">
            <v>Statik/Stahlbau Keller; Hochhaus, Dachterasse, 10. OG, 3.OG R. 203+204</v>
          </cell>
          <cell r="BG132">
            <v>175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 t="str">
            <v>--</v>
          </cell>
          <cell r="BN132">
            <v>4.8611111111111107</v>
          </cell>
          <cell r="BV132" t="str">
            <v>Jens Faber</v>
          </cell>
          <cell r="BX132" t="str">
            <v/>
          </cell>
          <cell r="BY132" t="str">
            <v/>
          </cell>
          <cell r="CF132">
            <v>27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 t="str">
            <v/>
          </cell>
          <cell r="CL132" t="str">
            <v/>
          </cell>
          <cell r="CM132" t="str">
            <v/>
          </cell>
          <cell r="CN132" t="str">
            <v/>
          </cell>
          <cell r="CP132" t="str">
            <v>Jens Faber</v>
          </cell>
          <cell r="CQ132">
            <v>37376</v>
          </cell>
          <cell r="CR132" t="str">
            <v/>
          </cell>
          <cell r="CS132" t="str">
            <v/>
          </cell>
          <cell r="CT132" t="str">
            <v/>
          </cell>
          <cell r="CU132" t="str">
            <v/>
          </cell>
          <cell r="CV132" t="str">
            <v/>
          </cell>
          <cell r="CW132" t="str">
            <v/>
          </cell>
          <cell r="CY132">
            <v>175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40861</v>
          </cell>
          <cell r="DE132">
            <v>42338</v>
          </cell>
          <cell r="DF132">
            <v>24</v>
          </cell>
          <cell r="DG132">
            <v>48</v>
          </cell>
          <cell r="DH132">
            <v>0</v>
          </cell>
          <cell r="DI132">
            <v>1</v>
          </cell>
          <cell r="DJ132" t="str">
            <v/>
          </cell>
          <cell r="DK132" t="str">
            <v/>
          </cell>
          <cell r="DL132" t="str">
            <v/>
          </cell>
          <cell r="DN132" t="str">
            <v/>
          </cell>
          <cell r="DO132" t="str">
            <v/>
          </cell>
          <cell r="DP132" t="str">
            <v/>
          </cell>
          <cell r="DQ132" t="str">
            <v/>
          </cell>
          <cell r="DR132" t="str">
            <v/>
          </cell>
          <cell r="DS132" t="str">
            <v/>
          </cell>
          <cell r="DT132">
            <v>175</v>
          </cell>
          <cell r="DV132" t="str">
            <v/>
          </cell>
          <cell r="DW132" t="str">
            <v/>
          </cell>
          <cell r="DY132" t="str">
            <v/>
          </cell>
          <cell r="DZ132" t="str">
            <v>x</v>
          </cell>
        </row>
        <row r="133">
          <cell r="A133" t="str">
            <v>5692-800</v>
          </cell>
          <cell r="C133" t="str">
            <v>Sprachenzentrum der TU</v>
          </cell>
          <cell r="F133" t="str">
            <v>Herrn</v>
          </cell>
          <cell r="G133" t="str">
            <v>Clemens Momberg</v>
          </cell>
          <cell r="H133">
            <v>7282</v>
          </cell>
          <cell r="J133">
            <v>3</v>
          </cell>
          <cell r="K133">
            <v>41710</v>
          </cell>
          <cell r="L133" t="str">
            <v>10:00</v>
          </cell>
          <cell r="M133">
            <v>2</v>
          </cell>
          <cell r="N133" t="str">
            <v>Annika Marbach</v>
          </cell>
          <cell r="O133" t="str">
            <v>Sprachlabore und Büro´s</v>
          </cell>
          <cell r="P133">
            <v>24</v>
          </cell>
          <cell r="Q133">
            <v>32</v>
          </cell>
          <cell r="R133">
            <v>41716</v>
          </cell>
          <cell r="S133">
            <v>32</v>
          </cell>
          <cell r="U133">
            <v>42704</v>
          </cell>
          <cell r="V133">
            <v>41870</v>
          </cell>
          <cell r="W133" t="str">
            <v>siehe 5.0 &gt;</v>
          </cell>
          <cell r="X133" t="str">
            <v/>
          </cell>
          <cell r="Z133" t="str">
            <v/>
          </cell>
          <cell r="AA133" t="str">
            <v>i. O.</v>
          </cell>
          <cell r="AB133" t="str">
            <v/>
          </cell>
          <cell r="AC133">
            <v>41708</v>
          </cell>
          <cell r="AD133" t="str">
            <v/>
          </cell>
          <cell r="AE133" t="str">
            <v/>
          </cell>
          <cell r="AF133">
            <v>41788.384615384617</v>
          </cell>
          <cell r="AH133" t="str">
            <v>Statistik</v>
          </cell>
          <cell r="AI133">
            <v>41870</v>
          </cell>
          <cell r="AJ133">
            <v>34794</v>
          </cell>
          <cell r="AM133">
            <v>41778</v>
          </cell>
          <cell r="AN133">
            <v>41772</v>
          </cell>
          <cell r="AP133" t="str">
            <v/>
          </cell>
          <cell r="AQ133" t="str">
            <v/>
          </cell>
          <cell r="AU133" t="str">
            <v/>
          </cell>
          <cell r="AV133" t="str">
            <v/>
          </cell>
          <cell r="AW133" t="str">
            <v/>
          </cell>
          <cell r="AZ133" t="str">
            <v/>
          </cell>
          <cell r="BC133" t="str">
            <v>19.08.2014; 19.05.2014; 15.05.2014; 06.05.2014; 08.04.2014; 17.02.2014; 10.01.2012; 19.12.2011; 17.10.2011; 24.05.2011; 16.12.2009; 02.11.2009; 13.10.2009; 09.04.2009; 05.03.2009;</v>
          </cell>
          <cell r="BD133" t="str">
            <v>Email am 19.12.2011</v>
          </cell>
          <cell r="BE133" t="str">
            <v>s</v>
          </cell>
          <cell r="BG133">
            <v>200</v>
          </cell>
          <cell r="BH133">
            <v>3</v>
          </cell>
          <cell r="BI133">
            <v>0</v>
          </cell>
          <cell r="BJ133">
            <v>0</v>
          </cell>
          <cell r="BK133">
            <v>0</v>
          </cell>
          <cell r="BL133">
            <v>32</v>
          </cell>
          <cell r="BN133">
            <v>5.5555555555555554</v>
          </cell>
          <cell r="BS133">
            <v>10</v>
          </cell>
          <cell r="BV133" t="str">
            <v>Marbach, Momberg</v>
          </cell>
          <cell r="BX133" t="str">
            <v/>
          </cell>
          <cell r="BY133" t="str">
            <v/>
          </cell>
          <cell r="CF133">
            <v>206</v>
          </cell>
          <cell r="CG133">
            <v>8</v>
          </cell>
          <cell r="CH133">
            <v>1</v>
          </cell>
          <cell r="CI133">
            <v>0</v>
          </cell>
          <cell r="CJ133">
            <v>0</v>
          </cell>
          <cell r="CK133" t="str">
            <v/>
          </cell>
          <cell r="CL133" t="str">
            <v/>
          </cell>
          <cell r="CM133" t="str">
            <v/>
          </cell>
          <cell r="CN133" t="str">
            <v/>
          </cell>
          <cell r="CP133">
            <v>41870</v>
          </cell>
          <cell r="CQ133">
            <v>34794</v>
          </cell>
          <cell r="CR133" t="str">
            <v/>
          </cell>
          <cell r="CS133" t="str">
            <v/>
          </cell>
          <cell r="CT133" t="str">
            <v/>
          </cell>
          <cell r="CU133">
            <v>32</v>
          </cell>
          <cell r="CV133">
            <v>32</v>
          </cell>
          <cell r="CW133">
            <v>8</v>
          </cell>
          <cell r="CY133">
            <v>200</v>
          </cell>
          <cell r="CZ133">
            <v>3</v>
          </cell>
          <cell r="DA133">
            <v>0</v>
          </cell>
          <cell r="DB133">
            <v>0</v>
          </cell>
          <cell r="DC133">
            <v>0</v>
          </cell>
          <cell r="DD133">
            <v>41716</v>
          </cell>
          <cell r="DE133">
            <v>42704</v>
          </cell>
          <cell r="DF133">
            <v>32</v>
          </cell>
          <cell r="DG133">
            <v>32</v>
          </cell>
          <cell r="DH133">
            <v>0</v>
          </cell>
          <cell r="DI133" t="str">
            <v/>
          </cell>
          <cell r="DJ133" t="str">
            <v/>
          </cell>
          <cell r="DK133" t="str">
            <v/>
          </cell>
          <cell r="DL133" t="str">
            <v/>
          </cell>
          <cell r="DN133" t="str">
            <v/>
          </cell>
          <cell r="DO133" t="str">
            <v/>
          </cell>
          <cell r="DP133" t="str">
            <v/>
          </cell>
          <cell r="DQ133" t="str">
            <v/>
          </cell>
          <cell r="DR133" t="str">
            <v/>
          </cell>
          <cell r="DS133" t="str">
            <v/>
          </cell>
          <cell r="DT133" t="str">
            <v/>
          </cell>
          <cell r="DV133" t="str">
            <v/>
          </cell>
          <cell r="DW133" t="str">
            <v>über Ziel</v>
          </cell>
          <cell r="DY133" t="str">
            <v/>
          </cell>
          <cell r="DZ133" t="str">
            <v>x</v>
          </cell>
        </row>
        <row r="134">
          <cell r="A134" t="str">
            <v>5694-400</v>
          </cell>
          <cell r="C134" t="str">
            <v>Sportzentrum der TU</v>
          </cell>
          <cell r="F134" t="str">
            <v>Herrn</v>
          </cell>
          <cell r="G134" t="str">
            <v>Oliver Feldmann</v>
          </cell>
          <cell r="H134" t="str">
            <v>3618; 0179-1298754</v>
          </cell>
          <cell r="J134">
            <v>2</v>
          </cell>
          <cell r="K134">
            <v>36062</v>
          </cell>
          <cell r="L134" t="str">
            <v>10:00</v>
          </cell>
          <cell r="N134" t="str">
            <v>Ralf Homann</v>
          </cell>
          <cell r="O134" t="str">
            <v>Sport</v>
          </cell>
          <cell r="P134">
            <v>12</v>
          </cell>
          <cell r="Q134">
            <v>16</v>
          </cell>
          <cell r="R134">
            <v>42388</v>
          </cell>
          <cell r="S134">
            <v>16</v>
          </cell>
          <cell r="T134">
            <v>12</v>
          </cell>
          <cell r="U134">
            <v>42766</v>
          </cell>
          <cell r="V134">
            <v>40632</v>
          </cell>
          <cell r="W134" t="str">
            <v>siehe 5.0 &gt;</v>
          </cell>
          <cell r="X134" t="str">
            <v/>
          </cell>
          <cell r="Z134" t="str">
            <v/>
          </cell>
          <cell r="AA134" t="str">
            <v>i. O.</v>
          </cell>
          <cell r="AB134" t="str">
            <v/>
          </cell>
          <cell r="AC134">
            <v>42374</v>
          </cell>
          <cell r="AD134" t="str">
            <v/>
          </cell>
          <cell r="AE134" t="str">
            <v/>
          </cell>
          <cell r="AF134">
            <v>42493.538461538461</v>
          </cell>
          <cell r="AH134" t="str">
            <v/>
          </cell>
          <cell r="AI134">
            <v>42031</v>
          </cell>
          <cell r="AJ134">
            <v>36131</v>
          </cell>
          <cell r="AN134">
            <v>42468</v>
          </cell>
          <cell r="AP134" t="str">
            <v/>
          </cell>
          <cell r="AQ134" t="str">
            <v/>
          </cell>
          <cell r="AT134">
            <v>42388</v>
          </cell>
          <cell r="AU134" t="str">
            <v>10:00</v>
          </cell>
          <cell r="AV134">
            <v>42451</v>
          </cell>
          <cell r="AW134" t="str">
            <v>11:30</v>
          </cell>
          <cell r="AX134">
            <v>42451</v>
          </cell>
          <cell r="AY134">
            <v>1</v>
          </cell>
          <cell r="AZ134" t="str">
            <v/>
          </cell>
          <cell r="BC134" t="str">
            <v xml:space="preserve">22.02.2016; 18.01.2016; 04.12.2014; 13.01.2014; 26.11.2013; 01.11.2012; 11.10.2012; 01.11.2011; 30.09.2011; 09.02.2010; 17.02.2009; 08.02.2007: 14.12.06; 05.01.05; 27.01.04; </v>
          </cell>
          <cell r="BD134" t="str">
            <v>Turnus wurde wegen Sesonarbeiten verkürzt !</v>
          </cell>
          <cell r="BG134">
            <v>283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 t="str">
            <v>--</v>
          </cell>
          <cell r="BN134">
            <v>7.8611111111111107</v>
          </cell>
          <cell r="BO134">
            <v>8</v>
          </cell>
          <cell r="BP134">
            <v>42388</v>
          </cell>
          <cell r="BQ134">
            <v>8</v>
          </cell>
          <cell r="BV134" t="str">
            <v>Homann, Feldmann</v>
          </cell>
          <cell r="BW134" t="str">
            <v>Oliver</v>
          </cell>
          <cell r="BX134" t="str">
            <v/>
          </cell>
          <cell r="BY134" t="str">
            <v/>
          </cell>
          <cell r="CF134">
            <v>278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 t="str">
            <v/>
          </cell>
          <cell r="CL134">
            <v>0</v>
          </cell>
          <cell r="CM134">
            <v>0</v>
          </cell>
          <cell r="CN134" t="str">
            <v/>
          </cell>
          <cell r="CO134">
            <v>1</v>
          </cell>
          <cell r="CP134" t="str">
            <v>Betreuung !</v>
          </cell>
          <cell r="CQ134" t="str">
            <v>Schreiben?</v>
          </cell>
          <cell r="CR134">
            <v>4</v>
          </cell>
          <cell r="CS134">
            <v>12</v>
          </cell>
          <cell r="CT134">
            <v>16</v>
          </cell>
          <cell r="CU134" t="str">
            <v/>
          </cell>
          <cell r="CV134" t="str">
            <v/>
          </cell>
          <cell r="CW134" t="str">
            <v/>
          </cell>
          <cell r="CY134">
            <v>283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42388</v>
          </cell>
          <cell r="DE134">
            <v>42766</v>
          </cell>
          <cell r="DF134">
            <v>16</v>
          </cell>
          <cell r="DG134">
            <v>16</v>
          </cell>
          <cell r="DH134">
            <v>12</v>
          </cell>
          <cell r="DI134" t="str">
            <v/>
          </cell>
          <cell r="DJ134" t="str">
            <v/>
          </cell>
          <cell r="DK134" t="str">
            <v/>
          </cell>
          <cell r="DL134" t="str">
            <v/>
          </cell>
          <cell r="DN134" t="str">
            <v/>
          </cell>
          <cell r="DO134" t="str">
            <v/>
          </cell>
          <cell r="DP134" t="str">
            <v/>
          </cell>
          <cell r="DQ134" t="str">
            <v/>
          </cell>
          <cell r="DR134" t="str">
            <v/>
          </cell>
          <cell r="DS134" t="str">
            <v/>
          </cell>
          <cell r="DT134" t="str">
            <v/>
          </cell>
          <cell r="DV134">
            <v>1</v>
          </cell>
          <cell r="DW134" t="str">
            <v/>
          </cell>
          <cell r="DY134" t="str">
            <v/>
          </cell>
          <cell r="DZ134" t="str">
            <v>x</v>
          </cell>
        </row>
        <row r="135">
          <cell r="A135" t="str">
            <v>5694-401</v>
          </cell>
          <cell r="C135" t="str">
            <v>Sportzentrum der TU</v>
          </cell>
          <cell r="F135" t="str">
            <v>Herrn</v>
          </cell>
          <cell r="G135" t="str">
            <v>Oliver Feldmann</v>
          </cell>
          <cell r="H135" t="str">
            <v>3618; 0179-1298754</v>
          </cell>
          <cell r="J135">
            <v>0</v>
          </cell>
          <cell r="K135">
            <v>38763</v>
          </cell>
          <cell r="L135" t="str">
            <v>10:00</v>
          </cell>
          <cell r="N135" t="str">
            <v>Ralf Homann</v>
          </cell>
          <cell r="O135" t="str">
            <v>Büro</v>
          </cell>
          <cell r="P135">
            <v>24</v>
          </cell>
          <cell r="Q135">
            <v>32</v>
          </cell>
          <cell r="R135">
            <v>42011</v>
          </cell>
          <cell r="S135">
            <v>32</v>
          </cell>
          <cell r="U135">
            <v>43008</v>
          </cell>
          <cell r="V135">
            <v>40632</v>
          </cell>
          <cell r="W135" t="str">
            <v>siehe 5.0 &gt;</v>
          </cell>
          <cell r="X135" t="str">
            <v/>
          </cell>
          <cell r="Z135" t="str">
            <v/>
          </cell>
          <cell r="AA135" t="str">
            <v>i. O.</v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H135" t="str">
            <v>Statistik</v>
          </cell>
          <cell r="AI135">
            <v>42031</v>
          </cell>
          <cell r="AJ135">
            <v>36131</v>
          </cell>
          <cell r="AN135" t="str">
            <v/>
          </cell>
          <cell r="AP135" t="str">
            <v/>
          </cell>
          <cell r="AQ135" t="str">
            <v/>
          </cell>
          <cell r="AU135" t="str">
            <v/>
          </cell>
          <cell r="AV135" t="str">
            <v/>
          </cell>
          <cell r="AW135" t="str">
            <v/>
          </cell>
          <cell r="AZ135" t="str">
            <v/>
          </cell>
          <cell r="BC135" t="str">
            <v>07.10.02; 20.02.2001</v>
          </cell>
          <cell r="BD135" t="str">
            <v>siehe 5694-400!</v>
          </cell>
          <cell r="BE135" t="str">
            <v>s</v>
          </cell>
          <cell r="BG135">
            <v>99</v>
          </cell>
          <cell r="BH135">
            <v>6</v>
          </cell>
          <cell r="BI135">
            <v>0</v>
          </cell>
          <cell r="BJ135">
            <v>0</v>
          </cell>
          <cell r="BK135">
            <v>0</v>
          </cell>
          <cell r="BL135">
            <v>32</v>
          </cell>
          <cell r="BN135">
            <v>2.75</v>
          </cell>
          <cell r="BV135" t="str">
            <v>Homann, Feldmann</v>
          </cell>
          <cell r="BW135" t="str">
            <v>Oliver</v>
          </cell>
          <cell r="BX135" t="str">
            <v/>
          </cell>
          <cell r="BY135" t="str">
            <v/>
          </cell>
          <cell r="CF135">
            <v>92</v>
          </cell>
          <cell r="CG135">
            <v>5</v>
          </cell>
          <cell r="CH135">
            <v>0</v>
          </cell>
          <cell r="CI135">
            <v>0</v>
          </cell>
          <cell r="CJ135">
            <v>0</v>
          </cell>
          <cell r="CK135" t="str">
            <v/>
          </cell>
          <cell r="CL135" t="str">
            <v/>
          </cell>
          <cell r="CM135" t="str">
            <v/>
          </cell>
          <cell r="CN135" t="str">
            <v/>
          </cell>
          <cell r="CO135">
            <v>1</v>
          </cell>
          <cell r="CP135" t="str">
            <v>Betreuung !</v>
          </cell>
          <cell r="CQ135">
            <v>36131</v>
          </cell>
          <cell r="CR135" t="str">
            <v/>
          </cell>
          <cell r="CS135" t="str">
            <v/>
          </cell>
          <cell r="CT135" t="str">
            <v/>
          </cell>
          <cell r="CU135">
            <v>32</v>
          </cell>
          <cell r="CV135">
            <v>32</v>
          </cell>
          <cell r="CW135">
            <v>8</v>
          </cell>
          <cell r="CY135">
            <v>99</v>
          </cell>
          <cell r="CZ135">
            <v>6</v>
          </cell>
          <cell r="DA135">
            <v>0</v>
          </cell>
          <cell r="DB135">
            <v>0</v>
          </cell>
          <cell r="DC135">
            <v>0</v>
          </cell>
          <cell r="DD135">
            <v>42011</v>
          </cell>
          <cell r="DE135">
            <v>43008</v>
          </cell>
          <cell r="DF135">
            <v>32</v>
          </cell>
          <cell r="DG135">
            <v>32</v>
          </cell>
          <cell r="DH135">
            <v>0</v>
          </cell>
          <cell r="DI135" t="str">
            <v/>
          </cell>
          <cell r="DJ135" t="str">
            <v/>
          </cell>
          <cell r="DK135" t="str">
            <v/>
          </cell>
          <cell r="DL135" t="str">
            <v/>
          </cell>
          <cell r="DN135" t="str">
            <v/>
          </cell>
          <cell r="DO135" t="str">
            <v/>
          </cell>
          <cell r="DP135" t="str">
            <v/>
          </cell>
          <cell r="DQ135" t="str">
            <v/>
          </cell>
          <cell r="DR135" t="str">
            <v/>
          </cell>
          <cell r="DS135" t="str">
            <v/>
          </cell>
          <cell r="DT135" t="str">
            <v/>
          </cell>
          <cell r="DV135" t="str">
            <v/>
          </cell>
          <cell r="DW135" t="str">
            <v/>
          </cell>
          <cell r="DY135" t="str">
            <v/>
          </cell>
          <cell r="DZ135" t="str">
            <v>x</v>
          </cell>
        </row>
        <row r="136">
          <cell r="A136" t="str">
            <v>5695-200</v>
          </cell>
          <cell r="C136" t="str">
            <v>Zentralstelle für Weiterbildung</v>
          </cell>
          <cell r="F136" t="str">
            <v>Herrn</v>
          </cell>
          <cell r="G136" t="str">
            <v>Antun Borkovic</v>
          </cell>
          <cell r="H136" t="str">
            <v>4216; 4212</v>
          </cell>
          <cell r="J136">
            <v>2</v>
          </cell>
          <cell r="K136">
            <v>39470</v>
          </cell>
          <cell r="L136" t="str">
            <v>10:00</v>
          </cell>
          <cell r="N136" t="str">
            <v>Torben Meinhold</v>
          </cell>
          <cell r="O136" t="str">
            <v>Büro</v>
          </cell>
          <cell r="P136">
            <v>24</v>
          </cell>
          <cell r="Q136">
            <v>32</v>
          </cell>
          <cell r="R136">
            <v>41862</v>
          </cell>
          <cell r="S136">
            <v>32</v>
          </cell>
          <cell r="U136">
            <v>42855</v>
          </cell>
          <cell r="V136">
            <v>40878</v>
          </cell>
          <cell r="W136" t="str">
            <v>siehe 5.0 &gt;</v>
          </cell>
          <cell r="X136" t="str">
            <v/>
          </cell>
          <cell r="Z136" t="str">
            <v/>
          </cell>
          <cell r="AA136" t="str">
            <v>i. O.</v>
          </cell>
          <cell r="AB136" t="str">
            <v/>
          </cell>
          <cell r="AC136">
            <v>41828</v>
          </cell>
          <cell r="AD136" t="str">
            <v/>
          </cell>
          <cell r="AE136" t="str">
            <v/>
          </cell>
          <cell r="AF136">
            <v>41900.923076923078</v>
          </cell>
          <cell r="AH136" t="str">
            <v>Statistik</v>
          </cell>
          <cell r="AI136">
            <v>41906</v>
          </cell>
          <cell r="AJ136">
            <v>36125</v>
          </cell>
          <cell r="AN136">
            <v>41893</v>
          </cell>
          <cell r="AP136" t="str">
            <v/>
          </cell>
          <cell r="AQ136" t="str">
            <v/>
          </cell>
          <cell r="AR136">
            <v>38839</v>
          </cell>
          <cell r="AU136" t="str">
            <v/>
          </cell>
          <cell r="AV136" t="str">
            <v/>
          </cell>
          <cell r="AW136" t="str">
            <v/>
          </cell>
          <cell r="AZ136" t="str">
            <v/>
          </cell>
          <cell r="BC136" t="str">
            <v>07.08.2014; 04.08.2014; 01.12.2011; 20.10.2011; 24.11.2010; 24.02.2011; 21.02.2008; 25.01.2008; 13.11.2007; 19.04.05; 01.04.05; 01.03.05; 07.02.05; 05.06.02; 07.05.2002</v>
          </cell>
          <cell r="BD136" t="str">
            <v>Dietmar Kähler war zuvor Prüfer</v>
          </cell>
          <cell r="BE136" t="str">
            <v>s</v>
          </cell>
          <cell r="BG136">
            <v>96</v>
          </cell>
          <cell r="BH136">
            <v>3</v>
          </cell>
          <cell r="BI136">
            <v>0</v>
          </cell>
          <cell r="BJ136">
            <v>0</v>
          </cell>
          <cell r="BK136">
            <v>0</v>
          </cell>
          <cell r="BL136">
            <v>32</v>
          </cell>
          <cell r="BN136">
            <v>2.6666666666666665</v>
          </cell>
          <cell r="BV136" t="str">
            <v>Antun Borkovic</v>
          </cell>
          <cell r="BW136" t="str">
            <v>Antun</v>
          </cell>
          <cell r="BX136" t="str">
            <v/>
          </cell>
          <cell r="BY136" t="str">
            <v/>
          </cell>
          <cell r="CF136">
            <v>139</v>
          </cell>
          <cell r="CG136">
            <v>3</v>
          </cell>
          <cell r="CH136">
            <v>0</v>
          </cell>
          <cell r="CI136">
            <v>0</v>
          </cell>
          <cell r="CJ136">
            <v>0</v>
          </cell>
          <cell r="CK136" t="str">
            <v/>
          </cell>
          <cell r="CL136" t="str">
            <v/>
          </cell>
          <cell r="CM136" t="str">
            <v/>
          </cell>
          <cell r="CN136" t="str">
            <v/>
          </cell>
          <cell r="CP136" t="str">
            <v>Betreuung !</v>
          </cell>
          <cell r="CQ136">
            <v>36125</v>
          </cell>
          <cell r="CR136" t="str">
            <v/>
          </cell>
          <cell r="CS136" t="str">
            <v/>
          </cell>
          <cell r="CT136" t="str">
            <v/>
          </cell>
          <cell r="CU136">
            <v>32</v>
          </cell>
          <cell r="CV136">
            <v>32</v>
          </cell>
          <cell r="CW136">
            <v>8</v>
          </cell>
          <cell r="CY136">
            <v>96</v>
          </cell>
          <cell r="CZ136">
            <v>3</v>
          </cell>
          <cell r="DA136">
            <v>0</v>
          </cell>
          <cell r="DB136">
            <v>0</v>
          </cell>
          <cell r="DC136">
            <v>0</v>
          </cell>
          <cell r="DD136">
            <v>41862</v>
          </cell>
          <cell r="DE136">
            <v>42855</v>
          </cell>
          <cell r="DF136">
            <v>32</v>
          </cell>
          <cell r="DG136">
            <v>32</v>
          </cell>
          <cell r="DH136">
            <v>0</v>
          </cell>
          <cell r="DI136" t="str">
            <v/>
          </cell>
          <cell r="DJ136" t="str">
            <v/>
          </cell>
          <cell r="DK136" t="str">
            <v/>
          </cell>
          <cell r="DL136" t="str">
            <v/>
          </cell>
          <cell r="DN136" t="str">
            <v/>
          </cell>
          <cell r="DO136" t="str">
            <v/>
          </cell>
          <cell r="DP136" t="str">
            <v/>
          </cell>
          <cell r="DQ136" t="str">
            <v/>
          </cell>
          <cell r="DR136" t="str">
            <v/>
          </cell>
          <cell r="DS136" t="str">
            <v/>
          </cell>
          <cell r="DT136" t="str">
            <v/>
          </cell>
          <cell r="DV136" t="str">
            <v/>
          </cell>
          <cell r="DW136" t="str">
            <v>über Ziel</v>
          </cell>
          <cell r="DY136" t="str">
            <v/>
          </cell>
          <cell r="DZ136" t="str">
            <v>x</v>
          </cell>
        </row>
        <row r="137">
          <cell r="A137" t="str">
            <v>5697-000</v>
          </cell>
          <cell r="C137" t="str">
            <v>Niedersächsisches Forschungszentrum Fahrzeugtechnik (NFF)</v>
          </cell>
          <cell r="E137" t="str">
            <v>Langer Kamp 19</v>
          </cell>
          <cell r="F137" t="str">
            <v>Herrn</v>
          </cell>
          <cell r="G137" t="str">
            <v>Sebastian Rose</v>
          </cell>
          <cell r="H137" t="str">
            <v>7983; 7955; 0178-5031802</v>
          </cell>
          <cell r="I137">
            <v>0</v>
          </cell>
          <cell r="J137">
            <v>1</v>
          </cell>
          <cell r="K137">
            <v>40926</v>
          </cell>
          <cell r="L137" t="str">
            <v>10:00</v>
          </cell>
          <cell r="M137">
            <v>1</v>
          </cell>
          <cell r="O137" t="str">
            <v>Büro</v>
          </cell>
          <cell r="P137">
            <v>24</v>
          </cell>
          <cell r="Q137">
            <v>24</v>
          </cell>
          <cell r="R137">
            <v>40926</v>
          </cell>
          <cell r="U137">
            <v>41670</v>
          </cell>
          <cell r="V137">
            <v>40939</v>
          </cell>
          <cell r="W137" t="str">
            <v>siehe 5.0 &gt;</v>
          </cell>
          <cell r="X137" t="str">
            <v/>
          </cell>
          <cell r="Z137" t="str">
            <v/>
          </cell>
          <cell r="AA137">
            <v>64.416666666666671</v>
          </cell>
          <cell r="AB137" t="str">
            <v/>
          </cell>
          <cell r="AC137">
            <v>41645</v>
          </cell>
          <cell r="AD137">
            <v>41708</v>
          </cell>
          <cell r="AE137" t="str">
            <v>Anruf !</v>
          </cell>
          <cell r="AF137">
            <v>41716.230769230766</v>
          </cell>
          <cell r="AH137" t="str">
            <v/>
          </cell>
          <cell r="AJ137">
            <v>36824</v>
          </cell>
          <cell r="AN137">
            <v>41707</v>
          </cell>
          <cell r="AP137" t="str">
            <v/>
          </cell>
          <cell r="AQ137" t="str">
            <v/>
          </cell>
          <cell r="AU137" t="str">
            <v/>
          </cell>
          <cell r="AV137" t="str">
            <v/>
          </cell>
          <cell r="AW137" t="str">
            <v/>
          </cell>
          <cell r="AZ137" t="str">
            <v/>
          </cell>
          <cell r="BC137" t="str">
            <v>08.02.2012, 31.01.2012; 10.01.2012; 07.12.2011; 09.11.2011 mit Frau Ajbar</v>
          </cell>
          <cell r="BG137">
            <v>125</v>
          </cell>
          <cell r="BH137">
            <v>8</v>
          </cell>
          <cell r="BI137">
            <v>0</v>
          </cell>
          <cell r="BJ137">
            <v>0</v>
          </cell>
          <cell r="BK137">
            <v>0</v>
          </cell>
          <cell r="BL137" t="str">
            <v>--</v>
          </cell>
          <cell r="BN137">
            <v>3.4722222222222223</v>
          </cell>
          <cell r="BU137">
            <v>37851</v>
          </cell>
          <cell r="BV137" t="str">
            <v>Sebastian Rose</v>
          </cell>
          <cell r="BX137" t="str">
            <v/>
          </cell>
          <cell r="BY137" t="str">
            <v/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 t="str">
            <v/>
          </cell>
          <cell r="CL137" t="str">
            <v/>
          </cell>
          <cell r="CM137" t="str">
            <v/>
          </cell>
          <cell r="CN137" t="str">
            <v/>
          </cell>
          <cell r="CP137">
            <v>40939</v>
          </cell>
          <cell r="CQ137">
            <v>36824</v>
          </cell>
          <cell r="CR137" t="str">
            <v/>
          </cell>
          <cell r="CS137" t="str">
            <v/>
          </cell>
          <cell r="CT137" t="str">
            <v/>
          </cell>
          <cell r="CU137">
            <v>24</v>
          </cell>
          <cell r="CV137">
            <v>24</v>
          </cell>
          <cell r="CW137">
            <v>0</v>
          </cell>
          <cell r="CY137">
            <v>125</v>
          </cell>
          <cell r="CZ137">
            <v>8</v>
          </cell>
          <cell r="DA137">
            <v>0</v>
          </cell>
          <cell r="DB137">
            <v>0</v>
          </cell>
          <cell r="DC137">
            <v>0</v>
          </cell>
          <cell r="DD137">
            <v>40926</v>
          </cell>
          <cell r="DE137">
            <v>41670</v>
          </cell>
          <cell r="DF137">
            <v>24</v>
          </cell>
          <cell r="DG137">
            <v>24</v>
          </cell>
          <cell r="DH137">
            <v>0</v>
          </cell>
          <cell r="DI137">
            <v>1</v>
          </cell>
          <cell r="DJ137" t="str">
            <v/>
          </cell>
          <cell r="DK137" t="str">
            <v/>
          </cell>
          <cell r="DL137" t="str">
            <v/>
          </cell>
          <cell r="DN137" t="str">
            <v/>
          </cell>
          <cell r="DO137" t="str">
            <v/>
          </cell>
          <cell r="DP137" t="str">
            <v/>
          </cell>
          <cell r="DQ137" t="str">
            <v/>
          </cell>
          <cell r="DR137" t="str">
            <v/>
          </cell>
          <cell r="DS137" t="str">
            <v/>
          </cell>
          <cell r="DT137" t="str">
            <v/>
          </cell>
          <cell r="DV137" t="str">
            <v/>
          </cell>
          <cell r="DW137" t="str">
            <v>über Ziel</v>
          </cell>
          <cell r="DY137" t="str">
            <v/>
          </cell>
          <cell r="DZ137" t="str">
            <v>x</v>
          </cell>
        </row>
        <row r="138">
          <cell r="A138" t="str">
            <v>5697-100</v>
          </cell>
          <cell r="C138" t="str">
            <v>tubs.CITY (Center for Informatics and Information Technology)</v>
          </cell>
          <cell r="F138" t="str">
            <v>Herrn</v>
          </cell>
          <cell r="G138" t="str">
            <v>Felix Büsching</v>
          </cell>
          <cell r="H138" t="str">
            <v>3289; 8118</v>
          </cell>
          <cell r="J138">
            <v>0</v>
          </cell>
          <cell r="K138">
            <v>41899</v>
          </cell>
          <cell r="L138" t="str">
            <v>10:00</v>
          </cell>
          <cell r="M138">
            <v>0</v>
          </cell>
          <cell r="O138" t="str">
            <v>Büro</v>
          </cell>
          <cell r="P138">
            <v>24</v>
          </cell>
          <cell r="Q138">
            <v>32</v>
          </cell>
          <cell r="R138">
            <v>41019</v>
          </cell>
          <cell r="S138">
            <v>32</v>
          </cell>
          <cell r="U138">
            <v>42004</v>
          </cell>
          <cell r="V138" t="str">
            <v>Jens Faber</v>
          </cell>
          <cell r="W138" t="str">
            <v>siehe 5.0 &gt;</v>
          </cell>
          <cell r="X138" t="str">
            <v/>
          </cell>
          <cell r="Z138" t="str">
            <v/>
          </cell>
          <cell r="AA138">
            <v>36.583333333333336</v>
          </cell>
          <cell r="AB138" t="str">
            <v/>
          </cell>
          <cell r="AC138">
            <v>41970</v>
          </cell>
          <cell r="AD138">
            <v>42030</v>
          </cell>
          <cell r="AE138" t="str">
            <v>Anruf !</v>
          </cell>
          <cell r="AF138">
            <v>42038.846153846156</v>
          </cell>
          <cell r="AH138" t="str">
            <v/>
          </cell>
          <cell r="AJ138">
            <v>36824</v>
          </cell>
          <cell r="AN138">
            <v>42034</v>
          </cell>
          <cell r="AP138" t="str">
            <v/>
          </cell>
          <cell r="AQ138" t="str">
            <v/>
          </cell>
          <cell r="AU138" t="str">
            <v/>
          </cell>
          <cell r="AV138" t="str">
            <v/>
          </cell>
          <cell r="AW138" t="str">
            <v/>
          </cell>
          <cell r="AZ138" t="str">
            <v/>
          </cell>
          <cell r="BC138" t="str">
            <v>27.08.2014; 09.03.2012; 12.12.2011 mit Frau Szopinski</v>
          </cell>
          <cell r="BD138" t="str">
            <v>zuvor war der Prüfer Dieter Brökelmann</v>
          </cell>
          <cell r="BG138">
            <v>50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 t="str">
            <v>--</v>
          </cell>
          <cell r="BN138">
            <v>1.3888888888888888</v>
          </cell>
          <cell r="BU138">
            <v>37851</v>
          </cell>
          <cell r="BV138" t="str">
            <v>Felix Büsching</v>
          </cell>
          <cell r="BX138" t="str">
            <v/>
          </cell>
          <cell r="BY138" t="str">
            <v/>
          </cell>
          <cell r="CF138">
            <v>23</v>
          </cell>
          <cell r="CG138">
            <v>3</v>
          </cell>
          <cell r="CH138">
            <v>1</v>
          </cell>
          <cell r="CI138">
            <v>0</v>
          </cell>
          <cell r="CJ138">
            <v>4.3478260869565215</v>
          </cell>
          <cell r="CK138" t="str">
            <v/>
          </cell>
          <cell r="CL138" t="str">
            <v/>
          </cell>
          <cell r="CM138" t="str">
            <v/>
          </cell>
          <cell r="CN138" t="str">
            <v/>
          </cell>
          <cell r="CP138" t="str">
            <v>Jens Faber</v>
          </cell>
          <cell r="CQ138">
            <v>36824</v>
          </cell>
          <cell r="CR138" t="str">
            <v/>
          </cell>
          <cell r="CS138" t="str">
            <v/>
          </cell>
          <cell r="CT138" t="str">
            <v/>
          </cell>
          <cell r="CU138">
            <v>32</v>
          </cell>
          <cell r="CV138">
            <v>32</v>
          </cell>
          <cell r="CW138">
            <v>8</v>
          </cell>
          <cell r="CY138">
            <v>50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41019</v>
          </cell>
          <cell r="DE138">
            <v>42004</v>
          </cell>
          <cell r="DF138">
            <v>32</v>
          </cell>
          <cell r="DG138">
            <v>32</v>
          </cell>
          <cell r="DH138">
            <v>0</v>
          </cell>
          <cell r="DI138">
            <v>1</v>
          </cell>
          <cell r="DJ138" t="str">
            <v/>
          </cell>
          <cell r="DK138" t="str">
            <v/>
          </cell>
          <cell r="DL138" t="str">
            <v/>
          </cell>
          <cell r="DN138" t="str">
            <v/>
          </cell>
          <cell r="DO138" t="str">
            <v/>
          </cell>
          <cell r="DP138" t="str">
            <v/>
          </cell>
          <cell r="DQ138" t="str">
            <v/>
          </cell>
          <cell r="DR138" t="str">
            <v/>
          </cell>
          <cell r="DS138" t="str">
            <v/>
          </cell>
          <cell r="DT138" t="str">
            <v/>
          </cell>
          <cell r="DV138" t="str">
            <v/>
          </cell>
          <cell r="DW138" t="str">
            <v>über Ziel</v>
          </cell>
          <cell r="DY138" t="str">
            <v/>
          </cell>
          <cell r="DZ138" t="str">
            <v>x</v>
          </cell>
        </row>
        <row r="139">
          <cell r="A139" t="str">
            <v>5697-200</v>
          </cell>
          <cell r="C139" t="str">
            <v>Braunschweiger Informatik- und Technologie-Zentrum (BITZ)</v>
          </cell>
          <cell r="E139" t="str">
            <v>gehört zu Medizische Informatik</v>
          </cell>
          <cell r="F139" t="str">
            <v>Herrn</v>
          </cell>
          <cell r="G139" t="str">
            <v>Dr. Maik Plischke</v>
          </cell>
          <cell r="H139">
            <v>2110</v>
          </cell>
          <cell r="J139">
            <v>2</v>
          </cell>
          <cell r="K139">
            <v>40588</v>
          </cell>
          <cell r="L139" t="str">
            <v>10:00</v>
          </cell>
          <cell r="M139">
            <v>1</v>
          </cell>
          <cell r="O139" t="str">
            <v>Büro</v>
          </cell>
          <cell r="P139">
            <v>24</v>
          </cell>
          <cell r="Q139">
            <v>32</v>
          </cell>
          <cell r="R139">
            <v>40695</v>
          </cell>
          <cell r="S139">
            <v>32</v>
          </cell>
          <cell r="U139">
            <v>41698</v>
          </cell>
          <cell r="V139" t="str">
            <v>Jens Faber</v>
          </cell>
          <cell r="W139" t="str">
            <v>siehe 5.0 &gt;</v>
          </cell>
          <cell r="X139" t="str">
            <v/>
          </cell>
          <cell r="Z139" t="str">
            <v/>
          </cell>
          <cell r="AA139">
            <v>62.083333333333336</v>
          </cell>
          <cell r="AB139" t="str">
            <v/>
          </cell>
          <cell r="AC139">
            <v>41662</v>
          </cell>
          <cell r="AD139">
            <v>41708</v>
          </cell>
          <cell r="AE139" t="str">
            <v>siehe &gt;</v>
          </cell>
          <cell r="AF139">
            <v>41730.076923076922</v>
          </cell>
          <cell r="AH139" t="str">
            <v>Statistik</v>
          </cell>
          <cell r="AI139">
            <v>41856</v>
          </cell>
          <cell r="AJ139">
            <v>36824</v>
          </cell>
          <cell r="AN139">
            <v>41724</v>
          </cell>
          <cell r="AP139" t="str">
            <v/>
          </cell>
          <cell r="AQ139" t="str">
            <v/>
          </cell>
          <cell r="AU139" t="str">
            <v/>
          </cell>
          <cell r="AV139" t="str">
            <v/>
          </cell>
          <cell r="AW139" t="str">
            <v/>
          </cell>
          <cell r="AZ139" t="str">
            <v/>
          </cell>
          <cell r="BC139" t="str">
            <v>31.10.2013; 12.12.2011 mit Frau Szopinski</v>
          </cell>
          <cell r="BE139" t="str">
            <v>s</v>
          </cell>
          <cell r="BG139">
            <v>45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32</v>
          </cell>
          <cell r="BN139">
            <v>1.25</v>
          </cell>
          <cell r="BU139">
            <v>37851</v>
          </cell>
          <cell r="BV139" t="str">
            <v>Dr. Maik Plischke</v>
          </cell>
          <cell r="BX139" t="str">
            <v/>
          </cell>
          <cell r="BY139" t="str">
            <v/>
          </cell>
          <cell r="CF139">
            <v>23</v>
          </cell>
          <cell r="CG139">
            <v>3</v>
          </cell>
          <cell r="CH139">
            <v>1</v>
          </cell>
          <cell r="CI139">
            <v>0</v>
          </cell>
          <cell r="CJ139">
            <v>4.3478260869565215</v>
          </cell>
          <cell r="CK139" t="str">
            <v/>
          </cell>
          <cell r="CL139" t="str">
            <v/>
          </cell>
          <cell r="CM139" t="str">
            <v/>
          </cell>
          <cell r="CN139" t="str">
            <v/>
          </cell>
          <cell r="CP139" t="str">
            <v>Jens Faber</v>
          </cell>
          <cell r="CQ139">
            <v>36824</v>
          </cell>
          <cell r="CR139" t="str">
            <v/>
          </cell>
          <cell r="CS139" t="str">
            <v/>
          </cell>
          <cell r="CT139" t="str">
            <v/>
          </cell>
          <cell r="CU139">
            <v>32</v>
          </cell>
          <cell r="CV139">
            <v>32</v>
          </cell>
          <cell r="CW139">
            <v>8</v>
          </cell>
          <cell r="CY139">
            <v>45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40695</v>
          </cell>
          <cell r="DE139">
            <v>41698</v>
          </cell>
          <cell r="DF139">
            <v>32</v>
          </cell>
          <cell r="DG139">
            <v>32</v>
          </cell>
          <cell r="DH139">
            <v>0</v>
          </cell>
          <cell r="DI139">
            <v>1</v>
          </cell>
          <cell r="DJ139" t="str">
            <v/>
          </cell>
          <cell r="DK139" t="str">
            <v/>
          </cell>
          <cell r="DL139" t="str">
            <v/>
          </cell>
          <cell r="DN139" t="str">
            <v/>
          </cell>
          <cell r="DO139" t="str">
            <v/>
          </cell>
          <cell r="DP139" t="str">
            <v/>
          </cell>
          <cell r="DQ139" t="str">
            <v/>
          </cell>
          <cell r="DR139" t="str">
            <v/>
          </cell>
          <cell r="DS139" t="str">
            <v/>
          </cell>
          <cell r="DT139" t="str">
            <v/>
          </cell>
          <cell r="DV139" t="str">
            <v/>
          </cell>
          <cell r="DW139" t="str">
            <v>über Ziel</v>
          </cell>
          <cell r="DY139" t="str">
            <v/>
          </cell>
          <cell r="DZ139" t="str">
            <v>x</v>
          </cell>
        </row>
        <row r="140">
          <cell r="A140" t="str">
            <v>5697-300</v>
          </cell>
          <cell r="C140" t="str">
            <v>Gemeinsame Zentrale Einrichtung Forschungszentrum Küste (FZK) Leibniz Hannover u. TU-BS</v>
          </cell>
          <cell r="F140" t="str">
            <v>Herrn</v>
          </cell>
          <cell r="H140">
            <v>9505</v>
          </cell>
          <cell r="J140">
            <v>2</v>
          </cell>
          <cell r="K140">
            <v>40588</v>
          </cell>
          <cell r="L140" t="str">
            <v>10:00</v>
          </cell>
          <cell r="M140">
            <v>1</v>
          </cell>
          <cell r="O140" t="str">
            <v>Büro</v>
          </cell>
          <cell r="P140">
            <v>24</v>
          </cell>
          <cell r="Q140">
            <v>32</v>
          </cell>
          <cell r="S140">
            <v>32</v>
          </cell>
          <cell r="U140" t="str">
            <v/>
          </cell>
          <cell r="V140" t="str">
            <v>Jens Faber</v>
          </cell>
          <cell r="W140" t="str">
            <v>siehe 5.0 &gt;</v>
          </cell>
          <cell r="X140" t="str">
            <v>Schreiben!</v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  <cell r="AH140" t="str">
            <v/>
          </cell>
          <cell r="AJ140">
            <v>36824</v>
          </cell>
          <cell r="AN140" t="str">
            <v/>
          </cell>
          <cell r="AP140" t="str">
            <v/>
          </cell>
          <cell r="AQ140" t="str">
            <v/>
          </cell>
          <cell r="AU140" t="str">
            <v/>
          </cell>
          <cell r="AV140" t="str">
            <v/>
          </cell>
          <cell r="AW140" t="str">
            <v/>
          </cell>
          <cell r="AZ140" t="str">
            <v/>
          </cell>
          <cell r="BC140" t="str">
            <v>12.12.2011 mit Frau Szopinski</v>
          </cell>
          <cell r="BG140">
            <v>45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 t="str">
            <v>--</v>
          </cell>
          <cell r="BN140">
            <v>1.25</v>
          </cell>
          <cell r="BU140">
            <v>37851</v>
          </cell>
          <cell r="BV140">
            <v>0</v>
          </cell>
          <cell r="BX140" t="str">
            <v/>
          </cell>
          <cell r="BY140" t="str">
            <v/>
          </cell>
          <cell r="CF140">
            <v>23</v>
          </cell>
          <cell r="CG140">
            <v>3</v>
          </cell>
          <cell r="CH140">
            <v>1</v>
          </cell>
          <cell r="CI140">
            <v>0</v>
          </cell>
          <cell r="CJ140">
            <v>4.3478260869565215</v>
          </cell>
          <cell r="CK140" t="str">
            <v/>
          </cell>
          <cell r="CL140" t="str">
            <v/>
          </cell>
          <cell r="CM140" t="str">
            <v/>
          </cell>
          <cell r="CN140" t="str">
            <v/>
          </cell>
          <cell r="CP140" t="str">
            <v>Jens Faber</v>
          </cell>
          <cell r="CQ140">
            <v>36824</v>
          </cell>
          <cell r="CR140" t="str">
            <v/>
          </cell>
          <cell r="CS140" t="str">
            <v/>
          </cell>
          <cell r="CT140" t="str">
            <v/>
          </cell>
          <cell r="CU140">
            <v>32</v>
          </cell>
          <cell r="CV140">
            <v>32</v>
          </cell>
          <cell r="CW140">
            <v>8</v>
          </cell>
          <cell r="CY140">
            <v>45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 t="str">
            <v/>
          </cell>
          <cell r="DE140" t="str">
            <v/>
          </cell>
          <cell r="DF140">
            <v>32</v>
          </cell>
          <cell r="DG140">
            <v>32</v>
          </cell>
          <cell r="DH140">
            <v>0</v>
          </cell>
          <cell r="DI140" t="str">
            <v/>
          </cell>
          <cell r="DJ140" t="str">
            <v/>
          </cell>
          <cell r="DK140" t="str">
            <v/>
          </cell>
          <cell r="DL140" t="str">
            <v/>
          </cell>
          <cell r="DN140" t="str">
            <v/>
          </cell>
          <cell r="DO140" t="str">
            <v/>
          </cell>
          <cell r="DP140" t="str">
            <v/>
          </cell>
          <cell r="DQ140" t="str">
            <v/>
          </cell>
          <cell r="DR140" t="str">
            <v/>
          </cell>
          <cell r="DS140" t="str">
            <v/>
          </cell>
          <cell r="DT140" t="str">
            <v/>
          </cell>
          <cell r="DV140" t="str">
            <v/>
          </cell>
          <cell r="DW140" t="str">
            <v/>
          </cell>
          <cell r="DY140" t="str">
            <v/>
          </cell>
          <cell r="DZ140" t="str">
            <v>x</v>
          </cell>
        </row>
        <row r="141">
          <cell r="A141" t="str">
            <v>5697-900</v>
          </cell>
          <cell r="C141" t="str">
            <v>ZET Zentrale Einrichtung für Tierhaltung</v>
          </cell>
          <cell r="F141" t="str">
            <v>Frau</v>
          </cell>
          <cell r="G141" t="str">
            <v>Claudia Schultze</v>
          </cell>
          <cell r="H141">
            <v>5672</v>
          </cell>
          <cell r="J141">
            <v>5</v>
          </cell>
          <cell r="K141">
            <v>41437</v>
          </cell>
          <cell r="L141" t="str">
            <v>10:00</v>
          </cell>
          <cell r="N141" t="str">
            <v>Frauen Michaela Pauli, Angelika Schelm; Anja Postler, Julia Pradel</v>
          </cell>
          <cell r="O141" t="str">
            <v>Büro</v>
          </cell>
          <cell r="P141">
            <v>24</v>
          </cell>
          <cell r="Q141">
            <v>32</v>
          </cell>
          <cell r="R141">
            <v>41487</v>
          </cell>
          <cell r="S141">
            <v>32</v>
          </cell>
          <cell r="U141">
            <v>42490</v>
          </cell>
          <cell r="V141">
            <v>41514</v>
          </cell>
          <cell r="W141" t="str">
            <v>siehe 5.0 &gt;</v>
          </cell>
          <cell r="X141" t="str">
            <v/>
          </cell>
          <cell r="Z141" t="str">
            <v/>
          </cell>
          <cell r="AA141" t="str">
            <v>i. O.</v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H141" t="str">
            <v>Statistik</v>
          </cell>
          <cell r="AJ141">
            <v>36542</v>
          </cell>
          <cell r="AN141" t="str">
            <v/>
          </cell>
          <cell r="AP141" t="str">
            <v/>
          </cell>
          <cell r="AQ141" t="str">
            <v/>
          </cell>
          <cell r="AU141" t="str">
            <v/>
          </cell>
          <cell r="AV141" t="str">
            <v/>
          </cell>
          <cell r="AW141" t="str">
            <v/>
          </cell>
          <cell r="AZ141" t="str">
            <v/>
          </cell>
          <cell r="BC141" t="str">
            <v>30.07.2013; 19.07.2013; 01.07.2013; 22.07.2010; 07.02.2008; 02.01.2008; 20.05.05; 19.05.05; 04.05.05; 27.04.05;</v>
          </cell>
          <cell r="BD141" t="str">
            <v>30.06. oder 28.7. ????</v>
          </cell>
          <cell r="BE141" t="str">
            <v>s</v>
          </cell>
          <cell r="BG141">
            <v>44</v>
          </cell>
          <cell r="BH141">
            <v>7</v>
          </cell>
          <cell r="BI141">
            <v>0</v>
          </cell>
          <cell r="BJ141">
            <v>0</v>
          </cell>
          <cell r="BK141">
            <v>0</v>
          </cell>
          <cell r="BL141">
            <v>32</v>
          </cell>
          <cell r="BN141">
            <v>1.2222222222222223</v>
          </cell>
          <cell r="BV141" t="str">
            <v>Anja Postler, Julia Pradel</v>
          </cell>
          <cell r="BX141" t="str">
            <v/>
          </cell>
          <cell r="BY141" t="str">
            <v/>
          </cell>
          <cell r="CF141">
            <v>48</v>
          </cell>
          <cell r="CG141">
            <v>10</v>
          </cell>
          <cell r="CH141">
            <v>0</v>
          </cell>
          <cell r="CI141">
            <v>0</v>
          </cell>
          <cell r="CJ141">
            <v>0</v>
          </cell>
          <cell r="CK141" t="str">
            <v/>
          </cell>
          <cell r="CL141" t="str">
            <v/>
          </cell>
          <cell r="CM141" t="str">
            <v/>
          </cell>
          <cell r="CN141" t="str">
            <v/>
          </cell>
          <cell r="CP141" t="str">
            <v>Betreuung !</v>
          </cell>
          <cell r="CQ141">
            <v>36542</v>
          </cell>
          <cell r="CR141" t="str">
            <v/>
          </cell>
          <cell r="CS141" t="str">
            <v/>
          </cell>
          <cell r="CT141" t="str">
            <v/>
          </cell>
          <cell r="CU141">
            <v>32</v>
          </cell>
          <cell r="CV141">
            <v>32</v>
          </cell>
          <cell r="CW141">
            <v>8</v>
          </cell>
          <cell r="CY141">
            <v>44</v>
          </cell>
          <cell r="CZ141">
            <v>7</v>
          </cell>
          <cell r="DA141">
            <v>0</v>
          </cell>
          <cell r="DB141">
            <v>0</v>
          </cell>
          <cell r="DC141">
            <v>0</v>
          </cell>
          <cell r="DD141">
            <v>41487</v>
          </cell>
          <cell r="DE141">
            <v>42490</v>
          </cell>
          <cell r="DF141">
            <v>32</v>
          </cell>
          <cell r="DG141">
            <v>32</v>
          </cell>
          <cell r="DH141">
            <v>0</v>
          </cell>
          <cell r="DI141" t="str">
            <v/>
          </cell>
          <cell r="DJ141" t="str">
            <v/>
          </cell>
          <cell r="DK141" t="str">
            <v/>
          </cell>
          <cell r="DL141" t="str">
            <v/>
          </cell>
          <cell r="DN141" t="str">
            <v/>
          </cell>
          <cell r="DO141" t="str">
            <v/>
          </cell>
          <cell r="DP141" t="str">
            <v/>
          </cell>
          <cell r="DQ141" t="str">
            <v/>
          </cell>
          <cell r="DR141" t="str">
            <v/>
          </cell>
          <cell r="DS141" t="str">
            <v/>
          </cell>
          <cell r="DT141" t="str">
            <v/>
          </cell>
          <cell r="DV141" t="str">
            <v/>
          </cell>
          <cell r="DW141" t="str">
            <v/>
          </cell>
          <cell r="DY141" t="str">
            <v/>
          </cell>
          <cell r="DZ141" t="str">
            <v>x</v>
          </cell>
        </row>
        <row r="142">
          <cell r="A142" t="str">
            <v>5697-901</v>
          </cell>
          <cell r="C142" t="str">
            <v>ZET Zentrale Einrichtung für Tierhaltung</v>
          </cell>
          <cell r="F142" t="str">
            <v>Frau</v>
          </cell>
          <cell r="G142" t="str">
            <v>Claudia Schultze</v>
          </cell>
          <cell r="H142">
            <v>5672</v>
          </cell>
          <cell r="J142">
            <v>0</v>
          </cell>
          <cell r="K142">
            <v>39370</v>
          </cell>
          <cell r="L142" t="str">
            <v>10:00</v>
          </cell>
          <cell r="N142" t="str">
            <v>Frau Katarina Nitschke</v>
          </cell>
          <cell r="O142" t="str">
            <v>Tierhaltung / Labor</v>
          </cell>
          <cell r="P142">
            <v>12</v>
          </cell>
          <cell r="Q142">
            <v>16</v>
          </cell>
          <cell r="R142">
            <v>42074</v>
          </cell>
          <cell r="S142">
            <v>16</v>
          </cell>
          <cell r="U142">
            <v>42582</v>
          </cell>
          <cell r="V142">
            <v>42131</v>
          </cell>
          <cell r="W142" t="str">
            <v>siehe 5.0 &gt;</v>
          </cell>
          <cell r="X142" t="str">
            <v/>
          </cell>
          <cell r="Z142" t="str">
            <v/>
          </cell>
          <cell r="AA142" t="str">
            <v>i. O.</v>
          </cell>
          <cell r="AB142" t="str">
            <v/>
          </cell>
          <cell r="AC142">
            <v>41970</v>
          </cell>
          <cell r="AD142" t="str">
            <v/>
          </cell>
          <cell r="AE142" t="str">
            <v/>
          </cell>
          <cell r="AF142">
            <v>42038.846153846156</v>
          </cell>
          <cell r="AH142" t="str">
            <v>Statistik</v>
          </cell>
          <cell r="AJ142">
            <v>36542</v>
          </cell>
          <cell r="AN142">
            <v>42034</v>
          </cell>
          <cell r="AP142" t="str">
            <v/>
          </cell>
          <cell r="AQ142" t="str">
            <v/>
          </cell>
          <cell r="AU142" t="str">
            <v/>
          </cell>
          <cell r="AV142" t="str">
            <v/>
          </cell>
          <cell r="AW142" t="str">
            <v/>
          </cell>
          <cell r="AZ142" t="str">
            <v/>
          </cell>
          <cell r="BC142" t="str">
            <v>07.05.2015; 11.03.2015; 14.03.2015; 07.12.2011; 01.11.2010; 22.06.2010; 25.02.2009; 16.02.2009,30.11.2007; 16.07.07;  05.12.05; 18.08.04; 10.06.04; 23.05.07; 02.06.04; 01.06.04; 27.01.04; 26.01.04; 23.01.04; 13.11.02; 20.08.02 mit Herrn Vieregge; 06.06.01</v>
          </cell>
          <cell r="BD142" t="str">
            <v>30.06. oder 28.7. ????</v>
          </cell>
          <cell r="BE142" t="str">
            <v>s</v>
          </cell>
          <cell r="BG142">
            <v>50</v>
          </cell>
          <cell r="BH142">
            <v>3</v>
          </cell>
          <cell r="BI142">
            <v>0</v>
          </cell>
          <cell r="BJ142">
            <v>0</v>
          </cell>
          <cell r="BK142">
            <v>0</v>
          </cell>
          <cell r="BL142">
            <v>16</v>
          </cell>
          <cell r="BN142">
            <v>1.3888888888888888</v>
          </cell>
          <cell r="BV142" t="str">
            <v>Katharina Nitschke</v>
          </cell>
          <cell r="BX142" t="str">
            <v/>
          </cell>
          <cell r="BY142" t="str">
            <v/>
          </cell>
          <cell r="CF142">
            <v>29</v>
          </cell>
          <cell r="CG142">
            <v>7</v>
          </cell>
          <cell r="CH142">
            <v>0</v>
          </cell>
          <cell r="CI142">
            <v>0</v>
          </cell>
          <cell r="CJ142">
            <v>0</v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  <cell r="CP142" t="str">
            <v>Betreuung !</v>
          </cell>
          <cell r="CQ142">
            <v>36542</v>
          </cell>
          <cell r="CR142">
            <v>4</v>
          </cell>
          <cell r="CS142">
            <v>12</v>
          </cell>
          <cell r="CT142">
            <v>16</v>
          </cell>
          <cell r="CU142" t="str">
            <v/>
          </cell>
          <cell r="CV142" t="str">
            <v/>
          </cell>
          <cell r="CW142" t="str">
            <v/>
          </cell>
          <cell r="CY142">
            <v>50</v>
          </cell>
          <cell r="CZ142">
            <v>3</v>
          </cell>
          <cell r="DA142">
            <v>0</v>
          </cell>
          <cell r="DB142">
            <v>0</v>
          </cell>
          <cell r="DC142">
            <v>0</v>
          </cell>
          <cell r="DD142">
            <v>42074</v>
          </cell>
          <cell r="DE142">
            <v>42582</v>
          </cell>
          <cell r="DF142">
            <v>16</v>
          </cell>
          <cell r="DG142">
            <v>16</v>
          </cell>
          <cell r="DH142">
            <v>0</v>
          </cell>
          <cell r="DI142" t="str">
            <v/>
          </cell>
          <cell r="DJ142" t="str">
            <v/>
          </cell>
          <cell r="DK142" t="str">
            <v/>
          </cell>
          <cell r="DL142" t="str">
            <v/>
          </cell>
          <cell r="DN142" t="str">
            <v/>
          </cell>
          <cell r="DO142" t="str">
            <v/>
          </cell>
          <cell r="DP142" t="str">
            <v/>
          </cell>
          <cell r="DQ142" t="str">
            <v/>
          </cell>
          <cell r="DR142" t="str">
            <v/>
          </cell>
          <cell r="DS142" t="str">
            <v/>
          </cell>
          <cell r="DT142" t="str">
            <v/>
          </cell>
          <cell r="DV142" t="str">
            <v/>
          </cell>
          <cell r="DW142" t="str">
            <v>über Ziel</v>
          </cell>
          <cell r="DY142" t="str">
            <v/>
          </cell>
          <cell r="DZ142" t="str">
            <v>x</v>
          </cell>
        </row>
        <row r="143">
          <cell r="A143" t="str">
            <v>5698-700</v>
          </cell>
          <cell r="C143" t="str">
            <v>ZLChem Zentrales Lager für Chemikalien</v>
          </cell>
          <cell r="F143" t="str">
            <v>Herrn</v>
          </cell>
          <cell r="G143" t="str">
            <v>Jens Faber</v>
          </cell>
          <cell r="H143" t="str">
            <v>5375 / 5305</v>
          </cell>
          <cell r="J143">
            <v>1</v>
          </cell>
          <cell r="K143">
            <v>37489</v>
          </cell>
          <cell r="L143" t="str">
            <v>10:00</v>
          </cell>
          <cell r="O143" t="str">
            <v>Lager</v>
          </cell>
          <cell r="P143">
            <v>24</v>
          </cell>
          <cell r="Q143">
            <v>32</v>
          </cell>
          <cell r="R143">
            <v>41610</v>
          </cell>
          <cell r="S143">
            <v>32</v>
          </cell>
          <cell r="U143">
            <v>42613</v>
          </cell>
          <cell r="V143" t="str">
            <v>Jens Faber</v>
          </cell>
          <cell r="W143" t="str">
            <v>siehe 5.0 &gt;</v>
          </cell>
          <cell r="X143" t="str">
            <v/>
          </cell>
          <cell r="Z143" t="str">
            <v/>
          </cell>
          <cell r="AA143" t="str">
            <v>i. O.</v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  <cell r="AF143" t="str">
            <v/>
          </cell>
          <cell r="AH143" t="str">
            <v>Statistik</v>
          </cell>
          <cell r="AJ143">
            <v>38252</v>
          </cell>
          <cell r="AN143" t="str">
            <v/>
          </cell>
          <cell r="AP143" t="str">
            <v/>
          </cell>
          <cell r="AQ143" t="str">
            <v/>
          </cell>
          <cell r="AS143" t="str">
            <v>Verwaltung</v>
          </cell>
          <cell r="AU143" t="str">
            <v/>
          </cell>
          <cell r="AV143" t="str">
            <v/>
          </cell>
          <cell r="AW143" t="str">
            <v/>
          </cell>
          <cell r="AZ143" t="str">
            <v/>
          </cell>
          <cell r="BC143" t="str">
            <v>16.06.2010; 16.07.2007; 10.07.20007;  18.06.2007: 15.08.02;</v>
          </cell>
          <cell r="BD143" t="str">
            <v xml:space="preserve">siehe 5698-701; zuvor Reinhard Gruß </v>
          </cell>
          <cell r="BE143" t="str">
            <v>s</v>
          </cell>
          <cell r="BG143">
            <v>42</v>
          </cell>
          <cell r="BH143">
            <v>3</v>
          </cell>
          <cell r="BI143">
            <v>0</v>
          </cell>
          <cell r="BJ143">
            <v>0</v>
          </cell>
          <cell r="BK143">
            <v>0</v>
          </cell>
          <cell r="BL143">
            <v>32</v>
          </cell>
          <cell r="BN143">
            <v>1.1666666666666667</v>
          </cell>
          <cell r="BV143" t="str">
            <v>Jens Faber</v>
          </cell>
          <cell r="BX143" t="str">
            <v/>
          </cell>
          <cell r="BY143" t="str">
            <v/>
          </cell>
          <cell r="CF143">
            <v>26</v>
          </cell>
          <cell r="CG143">
            <v>5</v>
          </cell>
          <cell r="CH143">
            <v>0</v>
          </cell>
          <cell r="CI143">
            <v>0</v>
          </cell>
          <cell r="CJ143">
            <v>0</v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  <cell r="CP143" t="str">
            <v>Jens Faber</v>
          </cell>
          <cell r="CQ143">
            <v>38252</v>
          </cell>
          <cell r="CR143" t="str">
            <v/>
          </cell>
          <cell r="CS143" t="str">
            <v/>
          </cell>
          <cell r="CT143" t="str">
            <v/>
          </cell>
          <cell r="CU143">
            <v>32</v>
          </cell>
          <cell r="CV143">
            <v>32</v>
          </cell>
          <cell r="CW143">
            <v>8</v>
          </cell>
          <cell r="CY143">
            <v>42</v>
          </cell>
          <cell r="CZ143">
            <v>3</v>
          </cell>
          <cell r="DA143">
            <v>0</v>
          </cell>
          <cell r="DB143">
            <v>0</v>
          </cell>
          <cell r="DC143">
            <v>0</v>
          </cell>
          <cell r="DD143">
            <v>41610</v>
          </cell>
          <cell r="DE143">
            <v>42613</v>
          </cell>
          <cell r="DF143">
            <v>32</v>
          </cell>
          <cell r="DG143">
            <v>32</v>
          </cell>
          <cell r="DH143">
            <v>0</v>
          </cell>
          <cell r="DI143" t="str">
            <v/>
          </cell>
          <cell r="DJ143" t="str">
            <v/>
          </cell>
          <cell r="DK143" t="str">
            <v/>
          </cell>
          <cell r="DL143" t="str">
            <v/>
          </cell>
          <cell r="DN143" t="str">
            <v/>
          </cell>
          <cell r="DO143" t="str">
            <v/>
          </cell>
          <cell r="DP143" t="str">
            <v/>
          </cell>
          <cell r="DQ143" t="str">
            <v/>
          </cell>
          <cell r="DR143" t="str">
            <v/>
          </cell>
          <cell r="DS143">
            <v>42</v>
          </cell>
          <cell r="DT143">
            <v>42</v>
          </cell>
          <cell r="DV143" t="str">
            <v/>
          </cell>
          <cell r="DW143" t="str">
            <v/>
          </cell>
          <cell r="DY143" t="str">
            <v/>
          </cell>
          <cell r="DZ143" t="str">
            <v>x</v>
          </cell>
        </row>
        <row r="144">
          <cell r="A144" t="str">
            <v>5727-400</v>
          </cell>
          <cell r="B144" t="str">
            <v>Fakultät 1</v>
          </cell>
          <cell r="C144" t="str">
            <v>Fakultät 1</v>
          </cell>
          <cell r="F144" t="str">
            <v>Herrn</v>
          </cell>
          <cell r="G144" t="str">
            <v>Jens Faber</v>
          </cell>
          <cell r="H144" t="str">
            <v>2841; 2840 S. Anthony; 2843</v>
          </cell>
          <cell r="I144">
            <v>0</v>
          </cell>
          <cell r="K144">
            <v>33573</v>
          </cell>
          <cell r="L144" t="str">
            <v>10:00</v>
          </cell>
          <cell r="O144" t="str">
            <v>Büro</v>
          </cell>
          <cell r="P144">
            <v>24</v>
          </cell>
          <cell r="Q144">
            <v>24</v>
          </cell>
          <cell r="R144">
            <v>42111</v>
          </cell>
          <cell r="S144">
            <v>32</v>
          </cell>
          <cell r="U144">
            <v>43100</v>
          </cell>
          <cell r="V144" t="str">
            <v>Jens Faber</v>
          </cell>
          <cell r="W144" t="str">
            <v>siehe 5.0 &gt;</v>
          </cell>
          <cell r="X144" t="str">
            <v/>
          </cell>
          <cell r="Z144" t="str">
            <v/>
          </cell>
          <cell r="AA144" t="str">
            <v>i. O.</v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  <cell r="AH144" t="str">
            <v/>
          </cell>
          <cell r="AN144" t="str">
            <v/>
          </cell>
          <cell r="AP144" t="str">
            <v/>
          </cell>
          <cell r="AQ144" t="str">
            <v/>
          </cell>
          <cell r="AS144" t="str">
            <v>Fakultäten</v>
          </cell>
          <cell r="AU144" t="str">
            <v/>
          </cell>
          <cell r="AV144" t="str">
            <v/>
          </cell>
          <cell r="AW144" t="str">
            <v/>
          </cell>
          <cell r="AZ144" t="str">
            <v/>
          </cell>
          <cell r="BA144" t="str">
            <v>ja</v>
          </cell>
          <cell r="BC144" t="str">
            <v>17.04.2015; 08.04.2014;</v>
          </cell>
          <cell r="BD144" t="str">
            <v>Mathematik u. Informatik u. WSW</v>
          </cell>
          <cell r="BG144">
            <v>18</v>
          </cell>
          <cell r="BH144">
            <v>1</v>
          </cell>
          <cell r="BI144">
            <v>0</v>
          </cell>
          <cell r="BJ144">
            <v>0</v>
          </cell>
          <cell r="BK144">
            <v>0</v>
          </cell>
          <cell r="BL144" t="str">
            <v>--</v>
          </cell>
          <cell r="BN144">
            <v>0.5</v>
          </cell>
          <cell r="BV144" t="str">
            <v>Jens Faber</v>
          </cell>
          <cell r="CF144">
            <v>18</v>
          </cell>
          <cell r="CG144">
            <v>1</v>
          </cell>
          <cell r="CH144">
            <v>0</v>
          </cell>
          <cell r="CI144">
            <v>0</v>
          </cell>
          <cell r="CJ144">
            <v>0</v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  <cell r="CP144" t="str">
            <v>Jens Faber</v>
          </cell>
          <cell r="CQ144" t="str">
            <v/>
          </cell>
          <cell r="CR144" t="str">
            <v/>
          </cell>
          <cell r="CS144" t="str">
            <v/>
          </cell>
          <cell r="CT144" t="str">
            <v/>
          </cell>
          <cell r="CU144">
            <v>24</v>
          </cell>
          <cell r="CV144">
            <v>32</v>
          </cell>
          <cell r="CW144">
            <v>8</v>
          </cell>
          <cell r="CY144">
            <v>18</v>
          </cell>
          <cell r="CZ144">
            <v>1</v>
          </cell>
          <cell r="DA144">
            <v>0</v>
          </cell>
          <cell r="DB144">
            <v>0</v>
          </cell>
          <cell r="DC144">
            <v>0</v>
          </cell>
          <cell r="DD144">
            <v>42111</v>
          </cell>
          <cell r="DE144">
            <v>43100</v>
          </cell>
          <cell r="DF144">
            <v>24</v>
          </cell>
          <cell r="DG144">
            <v>32</v>
          </cell>
          <cell r="DH144">
            <v>0</v>
          </cell>
          <cell r="DI144" t="str">
            <v/>
          </cell>
          <cell r="DJ144" t="str">
            <v/>
          </cell>
          <cell r="DK144" t="str">
            <v/>
          </cell>
          <cell r="DL144" t="str">
            <v/>
          </cell>
          <cell r="DN144" t="str">
            <v/>
          </cell>
          <cell r="DO144" t="str">
            <v/>
          </cell>
          <cell r="DP144" t="str">
            <v/>
          </cell>
          <cell r="DQ144" t="str">
            <v/>
          </cell>
          <cell r="DR144" t="str">
            <v/>
          </cell>
          <cell r="DS144" t="str">
            <v/>
          </cell>
          <cell r="DT144" t="str">
            <v/>
          </cell>
          <cell r="DV144" t="str">
            <v/>
          </cell>
          <cell r="DW144" t="str">
            <v/>
          </cell>
          <cell r="DY144" t="str">
            <v/>
          </cell>
          <cell r="DZ144" t="str">
            <v>x</v>
          </cell>
        </row>
        <row r="145">
          <cell r="A145" t="str">
            <v>5727-402</v>
          </cell>
          <cell r="B145" t="str">
            <v>Fakultät 1</v>
          </cell>
          <cell r="C145" t="str">
            <v>Internationaler Masterstudiengang Computational Sciences in Engineering (CSE)</v>
          </cell>
          <cell r="E145" t="str">
            <v>Beethovenstr. 51</v>
          </cell>
          <cell r="F145" t="str">
            <v>Frau</v>
          </cell>
          <cell r="G145" t="str">
            <v>Friederike Wulff</v>
          </cell>
          <cell r="H145">
            <v>2245</v>
          </cell>
          <cell r="J145">
            <v>1</v>
          </cell>
          <cell r="K145">
            <v>41654</v>
          </cell>
          <cell r="L145" t="str">
            <v>10:00</v>
          </cell>
          <cell r="O145" t="str">
            <v>Büro, Küche</v>
          </cell>
          <cell r="P145">
            <v>24</v>
          </cell>
          <cell r="Q145">
            <v>32</v>
          </cell>
          <cell r="R145">
            <v>40686</v>
          </cell>
          <cell r="S145">
            <v>32</v>
          </cell>
          <cell r="U145">
            <v>41670</v>
          </cell>
          <cell r="V145">
            <v>40700</v>
          </cell>
          <cell r="W145" t="str">
            <v>siehe 5.0 &gt;</v>
          </cell>
          <cell r="X145" t="str">
            <v/>
          </cell>
          <cell r="Y145">
            <v>38692</v>
          </cell>
          <cell r="Z145" t="str">
            <v/>
          </cell>
          <cell r="AA145" t="str">
            <v>siehe &gt;</v>
          </cell>
          <cell r="AB145" t="str">
            <v/>
          </cell>
          <cell r="AC145">
            <v>41645</v>
          </cell>
          <cell r="AD145" t="str">
            <v>siehe &gt;</v>
          </cell>
          <cell r="AE145" t="str">
            <v/>
          </cell>
          <cell r="AF145">
            <v>41711.076923076922</v>
          </cell>
          <cell r="AH145" t="str">
            <v/>
          </cell>
          <cell r="AJ145">
            <v>39666</v>
          </cell>
          <cell r="AN145">
            <v>41707</v>
          </cell>
          <cell r="AP145" t="str">
            <v/>
          </cell>
          <cell r="AQ145" t="str">
            <v/>
          </cell>
          <cell r="AS145">
            <v>41646</v>
          </cell>
          <cell r="AU145" t="str">
            <v/>
          </cell>
          <cell r="AV145" t="str">
            <v/>
          </cell>
          <cell r="AW145" t="str">
            <v/>
          </cell>
          <cell r="AZ145" t="str">
            <v/>
          </cell>
          <cell r="BC145" t="str">
            <v xml:space="preserve"> 30.01.2014; 23.01.2014; 07.01.2014; 06.06.2011</v>
          </cell>
          <cell r="BD145" t="str">
            <v xml:space="preserve">in Kooperation mit dem Fachbereich 1; RZ Matties; f.wullf@tu-bs.de </v>
          </cell>
          <cell r="BG145">
            <v>42</v>
          </cell>
          <cell r="BH145">
            <v>1</v>
          </cell>
          <cell r="BI145">
            <v>0</v>
          </cell>
          <cell r="BJ145">
            <v>0</v>
          </cell>
          <cell r="BK145">
            <v>0</v>
          </cell>
          <cell r="BL145" t="str">
            <v>--</v>
          </cell>
          <cell r="BM145">
            <v>1</v>
          </cell>
          <cell r="BN145">
            <v>1.1666666666666667</v>
          </cell>
          <cell r="BV145" t="str">
            <v>Friederike Wulff</v>
          </cell>
          <cell r="BX145" t="str">
            <v/>
          </cell>
          <cell r="BY145" t="str">
            <v/>
          </cell>
          <cell r="CF145">
            <v>29</v>
          </cell>
          <cell r="CG145">
            <v>1</v>
          </cell>
          <cell r="CH145">
            <v>0</v>
          </cell>
          <cell r="CI145">
            <v>0</v>
          </cell>
          <cell r="CJ145">
            <v>0</v>
          </cell>
          <cell r="CK145" t="str">
            <v/>
          </cell>
          <cell r="CL145" t="str">
            <v/>
          </cell>
          <cell r="CM145" t="str">
            <v/>
          </cell>
          <cell r="CN145" t="str">
            <v/>
          </cell>
          <cell r="CP145">
            <v>40700</v>
          </cell>
          <cell r="CQ145">
            <v>39666</v>
          </cell>
          <cell r="CR145" t="str">
            <v/>
          </cell>
          <cell r="CS145" t="str">
            <v/>
          </cell>
          <cell r="CT145" t="str">
            <v/>
          </cell>
          <cell r="CU145">
            <v>32</v>
          </cell>
          <cell r="CV145">
            <v>32</v>
          </cell>
          <cell r="CW145">
            <v>8</v>
          </cell>
          <cell r="CY145">
            <v>42</v>
          </cell>
          <cell r="CZ145">
            <v>1</v>
          </cell>
          <cell r="DA145">
            <v>0</v>
          </cell>
          <cell r="DB145">
            <v>0</v>
          </cell>
          <cell r="DC145">
            <v>0</v>
          </cell>
          <cell r="DD145">
            <v>40686</v>
          </cell>
          <cell r="DE145">
            <v>41670</v>
          </cell>
          <cell r="DF145">
            <v>32</v>
          </cell>
          <cell r="DG145">
            <v>32</v>
          </cell>
          <cell r="DH145">
            <v>0</v>
          </cell>
          <cell r="DI145">
            <v>1</v>
          </cell>
          <cell r="DJ145">
            <v>1</v>
          </cell>
          <cell r="DK145" t="str">
            <v/>
          </cell>
          <cell r="DL145" t="str">
            <v/>
          </cell>
          <cell r="DN145" t="str">
            <v/>
          </cell>
          <cell r="DO145" t="str">
            <v/>
          </cell>
          <cell r="DP145" t="str">
            <v/>
          </cell>
          <cell r="DQ145" t="str">
            <v/>
          </cell>
          <cell r="DR145" t="str">
            <v/>
          </cell>
          <cell r="DS145" t="str">
            <v/>
          </cell>
          <cell r="DT145" t="str">
            <v/>
          </cell>
          <cell r="DV145" t="str">
            <v/>
          </cell>
          <cell r="DW145" t="str">
            <v>über Ziel</v>
          </cell>
          <cell r="DY145" t="str">
            <v/>
          </cell>
          <cell r="DZ145" t="str">
            <v>x</v>
          </cell>
        </row>
        <row r="146">
          <cell r="A146" t="str">
            <v>5727-500</v>
          </cell>
          <cell r="B146" t="str">
            <v xml:space="preserve">Institut für </v>
          </cell>
          <cell r="C146" t="str">
            <v>Computational Mathematics</v>
          </cell>
          <cell r="D146" t="str">
            <v>Arbeitsgruppe</v>
          </cell>
          <cell r="E146" t="str">
            <v>Partielle Differentialgleichungen</v>
          </cell>
          <cell r="F146" t="str">
            <v>Herrn</v>
          </cell>
          <cell r="G146" t="str">
            <v>Ingo von Laer</v>
          </cell>
          <cell r="H146">
            <v>7504</v>
          </cell>
          <cell r="J146">
            <v>4</v>
          </cell>
          <cell r="K146">
            <v>40547</v>
          </cell>
          <cell r="L146" t="str">
            <v>10:00</v>
          </cell>
          <cell r="N146" t="str">
            <v>André Bodendiek, Tanja Schenk</v>
          </cell>
          <cell r="O146" t="str">
            <v>Büro</v>
          </cell>
          <cell r="P146">
            <v>24</v>
          </cell>
          <cell r="Q146">
            <v>24</v>
          </cell>
          <cell r="R146">
            <v>41555</v>
          </cell>
          <cell r="S146">
            <v>32</v>
          </cell>
          <cell r="U146">
            <v>42551</v>
          </cell>
          <cell r="V146">
            <v>36174</v>
          </cell>
          <cell r="W146" t="str">
            <v>siehe 5.0 &gt;</v>
          </cell>
          <cell r="X146" t="str">
            <v/>
          </cell>
          <cell r="Z146" t="str">
            <v/>
          </cell>
          <cell r="AA146" t="str">
            <v>i. O.</v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J146">
            <v>36229</v>
          </cell>
          <cell r="AN146" t="str">
            <v/>
          </cell>
          <cell r="AP146" t="str">
            <v/>
          </cell>
          <cell r="AQ146" t="str">
            <v/>
          </cell>
          <cell r="AU146" t="str">
            <v/>
          </cell>
          <cell r="AV146" t="str">
            <v/>
          </cell>
          <cell r="AW146" t="str">
            <v/>
          </cell>
          <cell r="AZ146" t="str">
            <v/>
          </cell>
          <cell r="BC146" t="str">
            <v>08.11.2010 07.01.2008; 08.02.2007. Email T. Sonar  ; 24.11.03 u. 22.09.03 mit Frau Agthe; 16.06.03 mit Dr. H. Weiß u. Hardenberg; 13.01.03 mit Prof.-Dr. Rainer Löwen, 21.02.02; 19.02.02; 05.11.01; 22.12.98</v>
          </cell>
          <cell r="BD146" t="str">
            <v>19.02.02 am "3." Erinnerung ; 21.02.02 Hardenberg sagte: Chef lehnt ab, Präsident soll kommen!; Dr. K. Hardenberg,</v>
          </cell>
          <cell r="BG146">
            <v>250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 t="str">
            <v>--</v>
          </cell>
          <cell r="BN146">
            <v>6.9444444444444446</v>
          </cell>
          <cell r="BV146" t="str">
            <v>Bodendiek, Schenk</v>
          </cell>
          <cell r="BX146" t="str">
            <v/>
          </cell>
          <cell r="BY146" t="str">
            <v/>
          </cell>
          <cell r="CF146">
            <v>63</v>
          </cell>
          <cell r="CG146">
            <v>5</v>
          </cell>
          <cell r="CH146">
            <v>0</v>
          </cell>
          <cell r="CI146">
            <v>0</v>
          </cell>
          <cell r="CJ146">
            <v>0</v>
          </cell>
          <cell r="CK146" t="str">
            <v/>
          </cell>
          <cell r="CL146" t="str">
            <v/>
          </cell>
          <cell r="CM146" t="str">
            <v/>
          </cell>
          <cell r="CN146" t="str">
            <v/>
          </cell>
          <cell r="CP146">
            <v>36174</v>
          </cell>
          <cell r="CQ146">
            <v>36229</v>
          </cell>
          <cell r="CR146" t="str">
            <v/>
          </cell>
          <cell r="CS146" t="str">
            <v/>
          </cell>
          <cell r="CT146" t="str">
            <v/>
          </cell>
          <cell r="CU146">
            <v>24</v>
          </cell>
          <cell r="CV146">
            <v>32</v>
          </cell>
          <cell r="CW146">
            <v>8</v>
          </cell>
          <cell r="CY146">
            <v>250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41555</v>
          </cell>
          <cell r="DE146">
            <v>42551</v>
          </cell>
          <cell r="DF146">
            <v>24</v>
          </cell>
          <cell r="DG146">
            <v>32</v>
          </cell>
          <cell r="DH146">
            <v>0</v>
          </cell>
          <cell r="DI146" t="str">
            <v/>
          </cell>
          <cell r="DJ146" t="str">
            <v/>
          </cell>
          <cell r="DK146" t="str">
            <v/>
          </cell>
          <cell r="DL146" t="str">
            <v/>
          </cell>
          <cell r="DN146" t="str">
            <v/>
          </cell>
          <cell r="DO146" t="str">
            <v/>
          </cell>
          <cell r="DP146" t="str">
            <v/>
          </cell>
          <cell r="DQ146" t="str">
            <v/>
          </cell>
          <cell r="DR146" t="str">
            <v/>
          </cell>
          <cell r="DS146" t="str">
            <v/>
          </cell>
          <cell r="DT146" t="str">
            <v/>
          </cell>
          <cell r="DV146" t="str">
            <v/>
          </cell>
          <cell r="DW146" t="str">
            <v/>
          </cell>
          <cell r="DY146" t="str">
            <v/>
          </cell>
          <cell r="DZ146" t="str">
            <v>x</v>
          </cell>
        </row>
        <row r="147">
          <cell r="A147" t="str">
            <v>5727-501</v>
          </cell>
          <cell r="B147" t="str">
            <v>Institut für</v>
          </cell>
          <cell r="C147" t="str">
            <v>Computational Mathematics</v>
          </cell>
          <cell r="D147" t="str">
            <v>Arbeitsgruppe</v>
          </cell>
          <cell r="E147" t="str">
            <v>Numerik</v>
          </cell>
          <cell r="F147" t="str">
            <v>Herrn</v>
          </cell>
          <cell r="G147" t="str">
            <v>Ingo von Laer</v>
          </cell>
          <cell r="H147">
            <v>7504</v>
          </cell>
          <cell r="J147">
            <v>0</v>
          </cell>
          <cell r="K147">
            <v>39743</v>
          </cell>
          <cell r="L147" t="str">
            <v>10:00</v>
          </cell>
          <cell r="N147" t="str">
            <v>André Bodendiek, Tanja Schenk</v>
          </cell>
          <cell r="O147" t="str">
            <v>Büro</v>
          </cell>
          <cell r="P147">
            <v>24</v>
          </cell>
          <cell r="Q147">
            <v>32</v>
          </cell>
          <cell r="R147">
            <v>41555</v>
          </cell>
          <cell r="S147">
            <v>32</v>
          </cell>
          <cell r="U147">
            <v>42551</v>
          </cell>
          <cell r="V147">
            <v>37126</v>
          </cell>
          <cell r="W147" t="str">
            <v>siehe 5.0 &gt;</v>
          </cell>
          <cell r="X147" t="str">
            <v/>
          </cell>
          <cell r="Z147" t="str">
            <v/>
          </cell>
          <cell r="AA147" t="str">
            <v>i. O.</v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>
            <v>41627</v>
          </cell>
          <cell r="AH147" t="str">
            <v>Statistik</v>
          </cell>
          <cell r="AI147">
            <v>40617</v>
          </cell>
          <cell r="AJ147">
            <v>35391</v>
          </cell>
          <cell r="AM147">
            <v>38110</v>
          </cell>
          <cell r="AN147" t="str">
            <v/>
          </cell>
          <cell r="AP147" t="str">
            <v/>
          </cell>
          <cell r="AQ147" t="str">
            <v/>
          </cell>
          <cell r="AU147" t="str">
            <v/>
          </cell>
          <cell r="AV147" t="str">
            <v/>
          </cell>
          <cell r="AW147" t="str">
            <v/>
          </cell>
          <cell r="AZ147" t="str">
            <v/>
          </cell>
          <cell r="BC147" t="str">
            <v>02.11.2010; 08.09.2008; 30.07.2008: 08.02.2007; 05.02.2008; 07.01.2008; 08.02.2007, 03.05.04; 06.04.04; 17.08.2001</v>
          </cell>
          <cell r="BE147" t="str">
            <v>s</v>
          </cell>
          <cell r="BG147">
            <v>412</v>
          </cell>
          <cell r="BH147">
            <v>13</v>
          </cell>
          <cell r="BI147">
            <v>0</v>
          </cell>
          <cell r="BJ147">
            <v>0</v>
          </cell>
          <cell r="BK147">
            <v>0</v>
          </cell>
          <cell r="BL147">
            <v>32</v>
          </cell>
          <cell r="BN147">
            <v>11.444444444444445</v>
          </cell>
          <cell r="BV147" t="str">
            <v>Bodendiek, Schenk</v>
          </cell>
          <cell r="BX147" t="str">
            <v/>
          </cell>
          <cell r="BY147" t="str">
            <v/>
          </cell>
          <cell r="CF147">
            <v>108</v>
          </cell>
          <cell r="CG147">
            <v>7</v>
          </cell>
          <cell r="CH147">
            <v>4</v>
          </cell>
          <cell r="CI147">
            <v>0</v>
          </cell>
          <cell r="CJ147">
            <v>3.7037037037037037</v>
          </cell>
          <cell r="CK147" t="str">
            <v/>
          </cell>
          <cell r="CL147" t="str">
            <v/>
          </cell>
          <cell r="CM147" t="str">
            <v/>
          </cell>
          <cell r="CN147" t="str">
            <v/>
          </cell>
          <cell r="CP147" t="str">
            <v>Betreuung !</v>
          </cell>
          <cell r="CQ147">
            <v>35391</v>
          </cell>
          <cell r="CR147" t="str">
            <v/>
          </cell>
          <cell r="CS147" t="str">
            <v/>
          </cell>
          <cell r="CT147" t="str">
            <v/>
          </cell>
          <cell r="CU147">
            <v>32</v>
          </cell>
          <cell r="CV147">
            <v>32</v>
          </cell>
          <cell r="CW147">
            <v>8</v>
          </cell>
          <cell r="CY147">
            <v>412</v>
          </cell>
          <cell r="CZ147">
            <v>13</v>
          </cell>
          <cell r="DA147">
            <v>0</v>
          </cell>
          <cell r="DB147">
            <v>0</v>
          </cell>
          <cell r="DC147">
            <v>0</v>
          </cell>
          <cell r="DD147">
            <v>41555</v>
          </cell>
          <cell r="DE147">
            <v>42551</v>
          </cell>
          <cell r="DF147">
            <v>32</v>
          </cell>
          <cell r="DG147">
            <v>32</v>
          </cell>
          <cell r="DH147">
            <v>0</v>
          </cell>
          <cell r="DI147" t="str">
            <v/>
          </cell>
          <cell r="DJ147" t="str">
            <v/>
          </cell>
          <cell r="DK147" t="str">
            <v/>
          </cell>
          <cell r="DL147" t="str">
            <v/>
          </cell>
          <cell r="DN147" t="str">
            <v/>
          </cell>
          <cell r="DO147" t="str">
            <v/>
          </cell>
          <cell r="DP147" t="str">
            <v/>
          </cell>
          <cell r="DQ147" t="str">
            <v/>
          </cell>
          <cell r="DR147" t="str">
            <v/>
          </cell>
          <cell r="DS147" t="str">
            <v/>
          </cell>
          <cell r="DT147" t="str">
            <v/>
          </cell>
          <cell r="DV147" t="str">
            <v/>
          </cell>
          <cell r="DW147" t="str">
            <v/>
          </cell>
          <cell r="DY147" t="str">
            <v/>
          </cell>
          <cell r="DZ147" t="str">
            <v>x</v>
          </cell>
        </row>
        <row r="148">
          <cell r="A148" t="str">
            <v>5727-502</v>
          </cell>
          <cell r="B148" t="str">
            <v>Institut für</v>
          </cell>
          <cell r="C148" t="str">
            <v>Computational Mathematics</v>
          </cell>
          <cell r="D148" t="str">
            <v>Arbeitsgruppe</v>
          </cell>
          <cell r="E148" t="str">
            <v>ADM</v>
          </cell>
          <cell r="F148" t="str">
            <v>Herrn</v>
          </cell>
          <cell r="G148" t="str">
            <v>Ingo von Laer</v>
          </cell>
          <cell r="H148">
            <v>7504</v>
          </cell>
          <cell r="J148">
            <v>0</v>
          </cell>
          <cell r="K148">
            <v>39743</v>
          </cell>
          <cell r="L148" t="str">
            <v>10:00</v>
          </cell>
          <cell r="N148" t="str">
            <v>André Bodendiek, Tanja Schenk</v>
          </cell>
          <cell r="O148" t="str">
            <v>Büro</v>
          </cell>
          <cell r="P148">
            <v>24</v>
          </cell>
          <cell r="Q148">
            <v>32</v>
          </cell>
          <cell r="R148">
            <v>41555</v>
          </cell>
          <cell r="S148">
            <v>32</v>
          </cell>
          <cell r="U148">
            <v>42551</v>
          </cell>
          <cell r="V148">
            <v>37126</v>
          </cell>
          <cell r="W148" t="str">
            <v>siehe 5.0 &gt;</v>
          </cell>
          <cell r="X148" t="str">
            <v/>
          </cell>
          <cell r="Z148" t="str">
            <v/>
          </cell>
          <cell r="AA148" t="str">
            <v>i. O.</v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H148" t="str">
            <v>Statistik</v>
          </cell>
          <cell r="AI148">
            <v>40617</v>
          </cell>
          <cell r="AJ148">
            <v>35391</v>
          </cell>
          <cell r="AM148">
            <v>38110</v>
          </cell>
          <cell r="AN148" t="str">
            <v/>
          </cell>
          <cell r="AP148" t="str">
            <v/>
          </cell>
          <cell r="AQ148" t="str">
            <v/>
          </cell>
          <cell r="AU148" t="str">
            <v/>
          </cell>
          <cell r="AV148" t="str">
            <v/>
          </cell>
          <cell r="AW148" t="str">
            <v/>
          </cell>
          <cell r="AZ148" t="str">
            <v/>
          </cell>
          <cell r="BC148" t="str">
            <v>02.11.2010; 08.09.2008; 30.07.2008: 08.02.2007; 05.02.2008; 07.01.2008; 08.02.2007, 03.05.04; 06.04.04; 17.08.2001</v>
          </cell>
          <cell r="BE148" t="str">
            <v>s</v>
          </cell>
          <cell r="BG148">
            <v>115</v>
          </cell>
          <cell r="BH148">
            <v>13</v>
          </cell>
          <cell r="BI148">
            <v>0</v>
          </cell>
          <cell r="BJ148">
            <v>0</v>
          </cell>
          <cell r="BK148">
            <v>0</v>
          </cell>
          <cell r="BL148">
            <v>32</v>
          </cell>
          <cell r="BN148">
            <v>3.1944444444444446</v>
          </cell>
          <cell r="BV148" t="str">
            <v>Bodendiek, Schenk</v>
          </cell>
          <cell r="BX148" t="str">
            <v/>
          </cell>
          <cell r="BY148" t="str">
            <v/>
          </cell>
          <cell r="CF148">
            <v>108</v>
          </cell>
          <cell r="CG148">
            <v>7</v>
          </cell>
          <cell r="CH148">
            <v>4</v>
          </cell>
          <cell r="CI148">
            <v>0</v>
          </cell>
          <cell r="CJ148">
            <v>3.7037037037037037</v>
          </cell>
          <cell r="CK148" t="str">
            <v/>
          </cell>
          <cell r="CL148" t="str">
            <v/>
          </cell>
          <cell r="CM148" t="str">
            <v/>
          </cell>
          <cell r="CN148" t="str">
            <v/>
          </cell>
          <cell r="CP148" t="str">
            <v>Betreuung !</v>
          </cell>
          <cell r="CQ148">
            <v>35391</v>
          </cell>
          <cell r="CR148" t="str">
            <v/>
          </cell>
          <cell r="CS148" t="str">
            <v/>
          </cell>
          <cell r="CT148" t="str">
            <v/>
          </cell>
          <cell r="CU148">
            <v>32</v>
          </cell>
          <cell r="CV148">
            <v>32</v>
          </cell>
          <cell r="CW148">
            <v>8</v>
          </cell>
          <cell r="CY148">
            <v>115</v>
          </cell>
          <cell r="CZ148">
            <v>13</v>
          </cell>
          <cell r="DA148">
            <v>0</v>
          </cell>
          <cell r="DB148">
            <v>0</v>
          </cell>
          <cell r="DC148">
            <v>0</v>
          </cell>
          <cell r="DD148">
            <v>41555</v>
          </cell>
          <cell r="DE148">
            <v>42551</v>
          </cell>
          <cell r="DF148">
            <v>32</v>
          </cell>
          <cell r="DG148">
            <v>32</v>
          </cell>
          <cell r="DH148">
            <v>0</v>
          </cell>
          <cell r="DI148" t="str">
            <v/>
          </cell>
          <cell r="DJ148" t="str">
            <v/>
          </cell>
          <cell r="DK148" t="str">
            <v/>
          </cell>
          <cell r="DL148" t="str">
            <v/>
          </cell>
          <cell r="DN148" t="str">
            <v/>
          </cell>
          <cell r="DO148" t="str">
            <v/>
          </cell>
          <cell r="DP148" t="str">
            <v/>
          </cell>
          <cell r="DQ148" t="str">
            <v/>
          </cell>
          <cell r="DR148" t="str">
            <v/>
          </cell>
          <cell r="DS148" t="str">
            <v/>
          </cell>
          <cell r="DT148" t="str">
            <v/>
          </cell>
          <cell r="DV148" t="str">
            <v/>
          </cell>
          <cell r="DW148" t="str">
            <v/>
          </cell>
          <cell r="DY148" t="str">
            <v/>
          </cell>
          <cell r="DZ148" t="str">
            <v>x</v>
          </cell>
        </row>
        <row r="149">
          <cell r="A149" t="str">
            <v>5727-503</v>
          </cell>
          <cell r="B149" t="str">
            <v>Institut für</v>
          </cell>
          <cell r="C149" t="str">
            <v>Computational Mathematics</v>
          </cell>
          <cell r="D149" t="str">
            <v>Arbeitsgruppe</v>
          </cell>
          <cell r="E149" t="str">
            <v>Algebra und Diskrete Mathematik</v>
          </cell>
          <cell r="F149" t="str">
            <v>Herrn</v>
          </cell>
          <cell r="G149" t="str">
            <v>Ingo von Laer</v>
          </cell>
          <cell r="H149">
            <v>7504</v>
          </cell>
          <cell r="J149">
            <v>0</v>
          </cell>
          <cell r="K149">
            <v>38427</v>
          </cell>
          <cell r="L149" t="str">
            <v>10:00</v>
          </cell>
          <cell r="N149" t="str">
            <v>André Bodendiek, Tanja Schenk</v>
          </cell>
          <cell r="O149" t="str">
            <v>Büro</v>
          </cell>
          <cell r="P149">
            <v>24</v>
          </cell>
          <cell r="Q149">
            <v>28</v>
          </cell>
          <cell r="R149">
            <v>41555</v>
          </cell>
          <cell r="S149">
            <v>32</v>
          </cell>
          <cell r="U149">
            <v>42551</v>
          </cell>
          <cell r="V149">
            <v>39770</v>
          </cell>
          <cell r="W149" t="str">
            <v>siehe 5.0 &gt;</v>
          </cell>
          <cell r="X149" t="str">
            <v/>
          </cell>
          <cell r="Z149" t="str">
            <v/>
          </cell>
          <cell r="AA149" t="str">
            <v>i. O.</v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H149" t="str">
            <v>Statistik</v>
          </cell>
          <cell r="AI149">
            <v>38135</v>
          </cell>
          <cell r="AJ149">
            <v>35391</v>
          </cell>
          <cell r="AN149" t="str">
            <v/>
          </cell>
          <cell r="AP149" t="str">
            <v/>
          </cell>
          <cell r="AQ149" t="str">
            <v/>
          </cell>
          <cell r="AU149" t="str">
            <v/>
          </cell>
          <cell r="AV149" t="str">
            <v/>
          </cell>
          <cell r="AW149" t="str">
            <v/>
          </cell>
          <cell r="AZ149" t="str">
            <v/>
          </cell>
          <cell r="BC149" t="str">
            <v>12.12.2013; 14.11.2013; 22.10.2008; 07.01.2008; 08.02.2007,. 06.04.04; 17.08.2001</v>
          </cell>
          <cell r="BE149" t="str">
            <v>s</v>
          </cell>
          <cell r="BG149">
            <v>100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32</v>
          </cell>
          <cell r="BN149">
            <v>2.7777777777777777</v>
          </cell>
          <cell r="BV149" t="str">
            <v>Bodendiek, Schenk</v>
          </cell>
          <cell r="BX149" t="str">
            <v/>
          </cell>
          <cell r="BY149" t="str">
            <v/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 t="str">
            <v/>
          </cell>
          <cell r="CL149" t="str">
            <v/>
          </cell>
          <cell r="CM149" t="str">
            <v/>
          </cell>
          <cell r="CN149" t="str">
            <v/>
          </cell>
          <cell r="CP149" t="str">
            <v>Betreuung !</v>
          </cell>
          <cell r="CQ149">
            <v>35391</v>
          </cell>
          <cell r="CR149" t="str">
            <v/>
          </cell>
          <cell r="CS149" t="str">
            <v/>
          </cell>
          <cell r="CT149" t="str">
            <v/>
          </cell>
          <cell r="CU149">
            <v>28</v>
          </cell>
          <cell r="CV149">
            <v>32</v>
          </cell>
          <cell r="CW149">
            <v>8</v>
          </cell>
          <cell r="CY149">
            <v>100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41555</v>
          </cell>
          <cell r="DE149">
            <v>42551</v>
          </cell>
          <cell r="DF149">
            <v>28</v>
          </cell>
          <cell r="DG149">
            <v>32</v>
          </cell>
          <cell r="DH149">
            <v>0</v>
          </cell>
          <cell r="DI149" t="str">
            <v/>
          </cell>
          <cell r="DJ149" t="str">
            <v/>
          </cell>
          <cell r="DK149" t="str">
            <v/>
          </cell>
          <cell r="DL149" t="str">
            <v/>
          </cell>
          <cell r="DN149" t="str">
            <v/>
          </cell>
          <cell r="DO149" t="str">
            <v/>
          </cell>
          <cell r="DP149" t="str">
            <v/>
          </cell>
          <cell r="DQ149" t="str">
            <v/>
          </cell>
          <cell r="DR149" t="str">
            <v/>
          </cell>
          <cell r="DS149" t="str">
            <v/>
          </cell>
          <cell r="DT149" t="str">
            <v/>
          </cell>
          <cell r="DV149" t="str">
            <v/>
          </cell>
          <cell r="DW149" t="str">
            <v/>
          </cell>
          <cell r="DY149" t="str">
            <v/>
          </cell>
          <cell r="DZ149" t="str">
            <v>x</v>
          </cell>
        </row>
        <row r="150">
          <cell r="A150" t="str">
            <v>5727-504</v>
          </cell>
          <cell r="B150" t="str">
            <v>Institut für</v>
          </cell>
          <cell r="C150" t="str">
            <v>Computational Mathematics</v>
          </cell>
          <cell r="D150" t="str">
            <v>Arbeitsgruppe</v>
          </cell>
          <cell r="F150" t="str">
            <v>Herrn</v>
          </cell>
          <cell r="G150" t="str">
            <v>Ingo von Laer</v>
          </cell>
          <cell r="H150">
            <v>7504</v>
          </cell>
          <cell r="J150">
            <v>0</v>
          </cell>
          <cell r="K150">
            <v>38427</v>
          </cell>
          <cell r="L150" t="str">
            <v>10:00</v>
          </cell>
          <cell r="N150" t="str">
            <v>André Bodendiek, Tanja Schenk</v>
          </cell>
          <cell r="O150" t="str">
            <v>CIP-POOL</v>
          </cell>
          <cell r="P150">
            <v>24</v>
          </cell>
          <cell r="Q150">
            <v>28</v>
          </cell>
          <cell r="R150">
            <v>41654</v>
          </cell>
          <cell r="S150">
            <v>32</v>
          </cell>
          <cell r="U150">
            <v>42643</v>
          </cell>
          <cell r="V150">
            <v>39770</v>
          </cell>
          <cell r="W150" t="str">
            <v>siehe 5.0 &gt;</v>
          </cell>
          <cell r="X150" t="str">
            <v/>
          </cell>
          <cell r="Z150" t="str">
            <v/>
          </cell>
          <cell r="AA150" t="str">
            <v>i. O.</v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>Statistik</v>
          </cell>
          <cell r="AI150">
            <v>38135</v>
          </cell>
          <cell r="AJ150">
            <v>35391</v>
          </cell>
          <cell r="AM150">
            <v>41667</v>
          </cell>
          <cell r="AN150" t="str">
            <v/>
          </cell>
          <cell r="AP150" t="str">
            <v/>
          </cell>
          <cell r="AQ150" t="str">
            <v/>
          </cell>
          <cell r="AU150" t="str">
            <v/>
          </cell>
          <cell r="AV150" t="str">
            <v/>
          </cell>
          <cell r="AW150" t="str">
            <v/>
          </cell>
          <cell r="AZ150" t="str">
            <v/>
          </cell>
          <cell r="BC150" t="str">
            <v>28.01.2014; 14.01.2014</v>
          </cell>
          <cell r="BE150" t="str">
            <v>s</v>
          </cell>
          <cell r="BG150">
            <v>100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32</v>
          </cell>
          <cell r="BN150">
            <v>2.7777777777777777</v>
          </cell>
          <cell r="BV150" t="str">
            <v>Ingo von Laer</v>
          </cell>
          <cell r="BX150" t="str">
            <v/>
          </cell>
          <cell r="BY150" t="str">
            <v/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 t="str">
            <v/>
          </cell>
          <cell r="CL150" t="str">
            <v/>
          </cell>
          <cell r="CM150" t="str">
            <v/>
          </cell>
          <cell r="CN150" t="str">
            <v/>
          </cell>
          <cell r="CP150" t="str">
            <v>Betreuung !</v>
          </cell>
          <cell r="CQ150">
            <v>35391</v>
          </cell>
          <cell r="CR150" t="str">
            <v/>
          </cell>
          <cell r="CS150" t="str">
            <v/>
          </cell>
          <cell r="CT150" t="str">
            <v/>
          </cell>
          <cell r="CU150">
            <v>28</v>
          </cell>
          <cell r="CV150">
            <v>32</v>
          </cell>
          <cell r="CW150">
            <v>8</v>
          </cell>
          <cell r="CY150">
            <v>100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41654</v>
          </cell>
          <cell r="DE150">
            <v>42643</v>
          </cell>
          <cell r="DF150">
            <v>28</v>
          </cell>
          <cell r="DG150">
            <v>32</v>
          </cell>
          <cell r="DH150">
            <v>0</v>
          </cell>
          <cell r="DI150" t="str">
            <v/>
          </cell>
          <cell r="DJ150" t="str">
            <v/>
          </cell>
          <cell r="DK150" t="str">
            <v/>
          </cell>
          <cell r="DL150" t="str">
            <v/>
          </cell>
          <cell r="DN150" t="str">
            <v/>
          </cell>
          <cell r="DO150" t="str">
            <v/>
          </cell>
          <cell r="DP150" t="str">
            <v/>
          </cell>
          <cell r="DQ150" t="str">
            <v/>
          </cell>
          <cell r="DR150" t="str">
            <v/>
          </cell>
          <cell r="DS150" t="str">
            <v/>
          </cell>
          <cell r="DT150" t="str">
            <v/>
          </cell>
          <cell r="DV150" t="str">
            <v/>
          </cell>
          <cell r="DW150" t="str">
            <v/>
          </cell>
          <cell r="DY150" t="str">
            <v/>
          </cell>
          <cell r="DZ150" t="str">
            <v>x</v>
          </cell>
        </row>
        <row r="151">
          <cell r="A151" t="str">
            <v>5728-210</v>
          </cell>
          <cell r="B151" t="str">
            <v xml:space="preserve">Institut für </v>
          </cell>
          <cell r="C151" t="str">
            <v>Analysis und Algebra</v>
          </cell>
          <cell r="F151" t="str">
            <v>Herrn</v>
          </cell>
          <cell r="G151" t="str">
            <v>Lars Menrath</v>
          </cell>
          <cell r="H151" t="str">
            <v>7432; 7418; 0151-50006992</v>
          </cell>
          <cell r="J151">
            <v>1</v>
          </cell>
          <cell r="K151">
            <v>41437</v>
          </cell>
          <cell r="L151" t="str">
            <v>10:00</v>
          </cell>
          <cell r="M151">
            <v>1</v>
          </cell>
          <cell r="O151" t="str">
            <v>Büro</v>
          </cell>
          <cell r="P151">
            <v>24</v>
          </cell>
          <cell r="Q151">
            <v>32</v>
          </cell>
          <cell r="R151">
            <v>41492</v>
          </cell>
          <cell r="S151">
            <v>32</v>
          </cell>
          <cell r="U151">
            <v>42490</v>
          </cell>
          <cell r="V151">
            <v>39720</v>
          </cell>
          <cell r="W151" t="str">
            <v>siehe 5.0 &gt;</v>
          </cell>
          <cell r="X151" t="str">
            <v/>
          </cell>
          <cell r="Z151" t="str">
            <v/>
          </cell>
          <cell r="AA151" t="str">
            <v>i. O.</v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H151" t="str">
            <v/>
          </cell>
          <cell r="AJ151">
            <v>35391</v>
          </cell>
          <cell r="AN151">
            <v>41324</v>
          </cell>
          <cell r="AP151" t="str">
            <v/>
          </cell>
          <cell r="AQ151" t="str">
            <v/>
          </cell>
          <cell r="AU151" t="str">
            <v/>
          </cell>
          <cell r="AV151" t="str">
            <v/>
          </cell>
          <cell r="AW151" t="str">
            <v/>
          </cell>
          <cell r="AZ151" t="str">
            <v/>
          </cell>
          <cell r="BC151" t="str">
            <v>22.07.2014; 22.07.2014; 24.09.2013; 10.09.2013; 19.08.2013; 06.08.2013; 30.07.2013; 30.05.2013; 19.02.2013 mit Frau Wagener; 29.09.2008; 12.09.2008; 07.02.2007 mit Prof. Wirth;</v>
          </cell>
          <cell r="BD151" t="str">
            <v>Prof. Dr. Volker Bach</v>
          </cell>
          <cell r="BG151">
            <v>85</v>
          </cell>
          <cell r="BH151">
            <v>4</v>
          </cell>
          <cell r="BI151">
            <v>1</v>
          </cell>
          <cell r="BJ151">
            <v>0</v>
          </cell>
          <cell r="BK151">
            <v>1.1764705882352942</v>
          </cell>
          <cell r="BL151" t="str">
            <v>--</v>
          </cell>
          <cell r="BM151">
            <v>1</v>
          </cell>
          <cell r="BN151">
            <v>2.3611111111111112</v>
          </cell>
          <cell r="BV151" t="str">
            <v>Lars Menrath</v>
          </cell>
          <cell r="BX151" t="str">
            <v/>
          </cell>
          <cell r="BY151" t="str">
            <v/>
          </cell>
          <cell r="CF151">
            <v>123</v>
          </cell>
          <cell r="CG151">
            <v>8</v>
          </cell>
          <cell r="CH151">
            <v>3</v>
          </cell>
          <cell r="CI151">
            <v>1</v>
          </cell>
          <cell r="CJ151">
            <v>2.4390243902439024</v>
          </cell>
          <cell r="CK151" t="str">
            <v/>
          </cell>
          <cell r="CL151" t="str">
            <v/>
          </cell>
          <cell r="CM151" t="str">
            <v/>
          </cell>
          <cell r="CN151" t="str">
            <v/>
          </cell>
          <cell r="CP151">
            <v>39720</v>
          </cell>
          <cell r="CQ151">
            <v>35391</v>
          </cell>
          <cell r="CR151" t="str">
            <v/>
          </cell>
          <cell r="CS151" t="str">
            <v/>
          </cell>
          <cell r="CT151" t="str">
            <v/>
          </cell>
          <cell r="CU151">
            <v>32</v>
          </cell>
          <cell r="CV151">
            <v>32</v>
          </cell>
          <cell r="CW151">
            <v>8</v>
          </cell>
          <cell r="CY151">
            <v>85</v>
          </cell>
          <cell r="CZ151">
            <v>4</v>
          </cell>
          <cell r="DA151">
            <v>1</v>
          </cell>
          <cell r="DB151">
            <v>0</v>
          </cell>
          <cell r="DC151">
            <v>1.1764705882352942</v>
          </cell>
          <cell r="DD151">
            <v>41492</v>
          </cell>
          <cell r="DE151">
            <v>42490</v>
          </cell>
          <cell r="DF151">
            <v>32</v>
          </cell>
          <cell r="DG151">
            <v>32</v>
          </cell>
          <cell r="DH151">
            <v>0</v>
          </cell>
          <cell r="DI151" t="str">
            <v/>
          </cell>
          <cell r="DJ151">
            <v>1</v>
          </cell>
          <cell r="DK151" t="str">
            <v/>
          </cell>
          <cell r="DL151" t="str">
            <v/>
          </cell>
          <cell r="DN151" t="str">
            <v/>
          </cell>
          <cell r="DO151" t="str">
            <v/>
          </cell>
          <cell r="DP151" t="str">
            <v/>
          </cell>
          <cell r="DQ151" t="str">
            <v/>
          </cell>
          <cell r="DR151" t="str">
            <v/>
          </cell>
          <cell r="DS151" t="str">
            <v/>
          </cell>
          <cell r="DT151" t="str">
            <v/>
          </cell>
          <cell r="DV151" t="str">
            <v/>
          </cell>
          <cell r="DW151" t="str">
            <v/>
          </cell>
          <cell r="DY151" t="str">
            <v/>
          </cell>
          <cell r="DZ151" t="str">
            <v>x</v>
          </cell>
        </row>
        <row r="152">
          <cell r="A152" t="str">
            <v>5731-200</v>
          </cell>
          <cell r="B152" t="str">
            <v>Institut für</v>
          </cell>
          <cell r="C152" t="str">
            <v>Mathematische Optimierung</v>
          </cell>
          <cell r="F152" t="str">
            <v>Frau</v>
          </cell>
          <cell r="G152" t="str">
            <v>Silke Thiel</v>
          </cell>
          <cell r="H152">
            <v>7552</v>
          </cell>
          <cell r="J152">
            <v>1</v>
          </cell>
          <cell r="K152">
            <v>40136</v>
          </cell>
          <cell r="L152" t="str">
            <v>10:00</v>
          </cell>
          <cell r="O152" t="str">
            <v>Büro</v>
          </cell>
          <cell r="P152">
            <v>24</v>
          </cell>
          <cell r="Q152">
            <v>32</v>
          </cell>
          <cell r="R152">
            <v>42339</v>
          </cell>
          <cell r="S152">
            <v>32</v>
          </cell>
          <cell r="U152">
            <v>43343</v>
          </cell>
          <cell r="V152">
            <v>42332</v>
          </cell>
          <cell r="W152" t="str">
            <v>siehe 5.0 &gt;</v>
          </cell>
          <cell r="X152" t="str">
            <v/>
          </cell>
          <cell r="Z152" t="str">
            <v/>
          </cell>
          <cell r="AA152" t="str">
            <v>i. O.</v>
          </cell>
          <cell r="AB152" t="str">
            <v/>
          </cell>
          <cell r="AC152">
            <v>42303</v>
          </cell>
          <cell r="AD152" t="str">
            <v/>
          </cell>
          <cell r="AE152" t="str">
            <v/>
          </cell>
          <cell r="AF152">
            <v>42374.846153846156</v>
          </cell>
          <cell r="AG152" t="str">
            <v/>
          </cell>
          <cell r="AH152" t="str">
            <v>Statistik</v>
          </cell>
          <cell r="AI152">
            <v>42334</v>
          </cell>
          <cell r="AJ152">
            <v>41248</v>
          </cell>
          <cell r="AN152">
            <v>42367</v>
          </cell>
          <cell r="AP152" t="str">
            <v/>
          </cell>
          <cell r="AQ152" t="str">
            <v/>
          </cell>
          <cell r="AU152" t="str">
            <v/>
          </cell>
          <cell r="AV152" t="str">
            <v/>
          </cell>
          <cell r="AW152" t="str">
            <v/>
          </cell>
          <cell r="AZ152" t="str">
            <v/>
          </cell>
          <cell r="BC152" t="str">
            <v>19.11.2015; 03.11.2015; 06.07.2015; 05.12.2012; 21.08.2012; 19.11.2009; 07.01.2008; 06.04.04; 17.08.2001</v>
          </cell>
          <cell r="BE152" t="str">
            <v>s</v>
          </cell>
          <cell r="BG152">
            <v>53</v>
          </cell>
          <cell r="BH152">
            <v>3</v>
          </cell>
          <cell r="BI152">
            <v>0</v>
          </cell>
          <cell r="BJ152">
            <v>0</v>
          </cell>
          <cell r="BK152">
            <v>0</v>
          </cell>
          <cell r="BL152">
            <v>32</v>
          </cell>
          <cell r="BN152">
            <v>1.4722222222222223</v>
          </cell>
          <cell r="BO152">
            <v>3</v>
          </cell>
          <cell r="BP152">
            <v>42327</v>
          </cell>
          <cell r="BQ152">
            <v>3</v>
          </cell>
          <cell r="BV152" t="str">
            <v>Thiel, Laer</v>
          </cell>
          <cell r="BX152" t="str">
            <v/>
          </cell>
          <cell r="BY152" t="str">
            <v/>
          </cell>
          <cell r="CF152">
            <v>30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 t="str">
            <v/>
          </cell>
          <cell r="CL152" t="str">
            <v/>
          </cell>
          <cell r="CM152" t="str">
            <v/>
          </cell>
          <cell r="CN152" t="str">
            <v/>
          </cell>
          <cell r="CP152">
            <v>42332</v>
          </cell>
          <cell r="CQ152">
            <v>41248</v>
          </cell>
          <cell r="CR152" t="str">
            <v/>
          </cell>
          <cell r="CS152" t="str">
            <v/>
          </cell>
          <cell r="CT152" t="str">
            <v/>
          </cell>
          <cell r="CU152">
            <v>32</v>
          </cell>
          <cell r="CV152">
            <v>32</v>
          </cell>
          <cell r="CW152">
            <v>8</v>
          </cell>
          <cell r="CY152">
            <v>53</v>
          </cell>
          <cell r="CZ152">
            <v>3</v>
          </cell>
          <cell r="DA152">
            <v>0</v>
          </cell>
          <cell r="DB152">
            <v>0</v>
          </cell>
          <cell r="DC152">
            <v>0</v>
          </cell>
          <cell r="DD152">
            <v>42339</v>
          </cell>
          <cell r="DE152">
            <v>43343</v>
          </cell>
          <cell r="DF152">
            <v>32</v>
          </cell>
          <cell r="DG152">
            <v>32</v>
          </cell>
          <cell r="DH152">
            <v>0</v>
          </cell>
          <cell r="DI152" t="str">
            <v/>
          </cell>
          <cell r="DJ152" t="str">
            <v/>
          </cell>
          <cell r="DK152" t="str">
            <v/>
          </cell>
          <cell r="DL152" t="str">
            <v/>
          </cell>
          <cell r="DN152" t="str">
            <v/>
          </cell>
          <cell r="DO152" t="str">
            <v/>
          </cell>
          <cell r="DP152" t="str">
            <v/>
          </cell>
          <cell r="DQ152" t="str">
            <v/>
          </cell>
          <cell r="DR152" t="str">
            <v/>
          </cell>
          <cell r="DS152" t="str">
            <v/>
          </cell>
          <cell r="DT152" t="str">
            <v/>
          </cell>
          <cell r="DV152" t="str">
            <v/>
          </cell>
          <cell r="DW152" t="str">
            <v>über Ziel</v>
          </cell>
          <cell r="DY152" t="str">
            <v/>
          </cell>
          <cell r="DZ152" t="str">
            <v>x</v>
          </cell>
        </row>
        <row r="153">
          <cell r="A153" t="str">
            <v>5732-000</v>
          </cell>
          <cell r="B153" t="str">
            <v>Institut für</v>
          </cell>
          <cell r="C153" t="str">
            <v>Mathematische Stochastik</v>
          </cell>
          <cell r="F153" t="str">
            <v>Herrn</v>
          </cell>
          <cell r="G153" t="str">
            <v>Felix Spangenberg</v>
          </cell>
          <cell r="H153" t="str">
            <v xml:space="preserve">7561; 7566; 7567 GZ; 7569; </v>
          </cell>
          <cell r="J153">
            <v>1</v>
          </cell>
          <cell r="K153">
            <v>42319</v>
          </cell>
          <cell r="L153" t="str">
            <v>10:00</v>
          </cell>
          <cell r="O153" t="str">
            <v>Büro</v>
          </cell>
          <cell r="P153">
            <v>24</v>
          </cell>
          <cell r="Q153">
            <v>32</v>
          </cell>
          <cell r="R153">
            <v>42319</v>
          </cell>
          <cell r="S153">
            <v>32</v>
          </cell>
          <cell r="U153">
            <v>43312</v>
          </cell>
          <cell r="V153">
            <v>42325</v>
          </cell>
          <cell r="W153" t="str">
            <v>siehe 5.0 &gt;</v>
          </cell>
          <cell r="X153" t="str">
            <v/>
          </cell>
          <cell r="Z153" t="str">
            <v/>
          </cell>
          <cell r="AA153" t="str">
            <v>i. O.</v>
          </cell>
          <cell r="AB153" t="str">
            <v>löschen!</v>
          </cell>
          <cell r="AC153">
            <v>40385</v>
          </cell>
          <cell r="AD153">
            <v>40416</v>
          </cell>
          <cell r="AE153" t="str">
            <v/>
          </cell>
          <cell r="AF153">
            <v>40456.384615384617</v>
          </cell>
          <cell r="AH153" t="str">
            <v/>
          </cell>
          <cell r="AJ153">
            <v>35395</v>
          </cell>
          <cell r="AN153">
            <v>40450</v>
          </cell>
          <cell r="AP153" t="str">
            <v/>
          </cell>
          <cell r="AQ153" t="str">
            <v/>
          </cell>
          <cell r="AR153">
            <v>39052</v>
          </cell>
          <cell r="AT153">
            <v>42319</v>
          </cell>
          <cell r="AU153" t="str">
            <v>12:00</v>
          </cell>
          <cell r="AV153">
            <v>42325.384615384617</v>
          </cell>
          <cell r="AW153" t="str">
            <v>10:00</v>
          </cell>
          <cell r="AY153" t="str">
            <v>?</v>
          </cell>
          <cell r="AZ153" t="str">
            <v/>
          </cell>
          <cell r="BC153" t="str">
            <v>11.11.2015; 27.10.2015; 11.11.2014; 14.08.2014; 29.11.2013 und 05.03.2013 mit Frau Kohlmann; 16.07.2012; 16.02.201221.12.2011 Emailanfrage; 27.09.2010; 27.11.07; 16.12.04; 01.12.04; 04.11.04; 12.10.04; 01.12.03;</v>
          </cell>
          <cell r="BG153">
            <v>79</v>
          </cell>
          <cell r="BH153">
            <v>4</v>
          </cell>
          <cell r="BI153">
            <v>2</v>
          </cell>
          <cell r="BJ153">
            <v>1</v>
          </cell>
          <cell r="BK153">
            <v>2.5316455696202533</v>
          </cell>
          <cell r="BL153" t="str">
            <v>--</v>
          </cell>
          <cell r="BM153">
            <v>1</v>
          </cell>
          <cell r="BN153">
            <v>2.1944444444444446</v>
          </cell>
          <cell r="BO153">
            <v>4</v>
          </cell>
          <cell r="BP153">
            <v>42319</v>
          </cell>
          <cell r="BQ153">
            <v>4</v>
          </cell>
          <cell r="BV153" t="str">
            <v>Felix Spangenberg</v>
          </cell>
          <cell r="BX153" t="str">
            <v/>
          </cell>
          <cell r="BY153" t="str">
            <v/>
          </cell>
          <cell r="CF153">
            <v>77</v>
          </cell>
          <cell r="CG153">
            <v>5</v>
          </cell>
          <cell r="CH153">
            <v>2</v>
          </cell>
          <cell r="CI153">
            <v>0</v>
          </cell>
          <cell r="CJ153">
            <v>2.5974025974025974</v>
          </cell>
          <cell r="CK153">
            <v>1</v>
          </cell>
          <cell r="CL153" t="str">
            <v/>
          </cell>
          <cell r="CM153">
            <v>1</v>
          </cell>
          <cell r="CN153" t="str">
            <v/>
          </cell>
          <cell r="CO153">
            <v>1</v>
          </cell>
          <cell r="CP153">
            <v>42325</v>
          </cell>
          <cell r="CQ153" t="str">
            <v>Schreiben?</v>
          </cell>
          <cell r="CR153" t="str">
            <v/>
          </cell>
          <cell r="CS153" t="str">
            <v/>
          </cell>
          <cell r="CT153" t="str">
            <v/>
          </cell>
          <cell r="CU153">
            <v>32</v>
          </cell>
          <cell r="CV153">
            <v>32</v>
          </cell>
          <cell r="CW153">
            <v>8</v>
          </cell>
          <cell r="CY153">
            <v>79</v>
          </cell>
          <cell r="CZ153">
            <v>4</v>
          </cell>
          <cell r="DA153">
            <v>2</v>
          </cell>
          <cell r="DB153">
            <v>1</v>
          </cell>
          <cell r="DC153">
            <v>2.5316455696202533</v>
          </cell>
          <cell r="DD153">
            <v>42319</v>
          </cell>
          <cell r="DE153">
            <v>43312</v>
          </cell>
          <cell r="DF153">
            <v>32</v>
          </cell>
          <cell r="DG153">
            <v>32</v>
          </cell>
          <cell r="DH153">
            <v>0</v>
          </cell>
          <cell r="DI153" t="str">
            <v/>
          </cell>
          <cell r="DJ153">
            <v>1</v>
          </cell>
          <cell r="DK153" t="str">
            <v/>
          </cell>
          <cell r="DL153" t="str">
            <v/>
          </cell>
          <cell r="DN153" t="str">
            <v/>
          </cell>
          <cell r="DO153" t="str">
            <v/>
          </cell>
          <cell r="DP153" t="str">
            <v/>
          </cell>
          <cell r="DQ153" t="str">
            <v/>
          </cell>
          <cell r="DR153" t="str">
            <v/>
          </cell>
          <cell r="DS153" t="str">
            <v/>
          </cell>
          <cell r="DT153" t="str">
            <v/>
          </cell>
          <cell r="DV153">
            <v>1</v>
          </cell>
          <cell r="DW153" t="str">
            <v>über Ziel</v>
          </cell>
          <cell r="DY153" t="str">
            <v/>
          </cell>
          <cell r="DZ153" t="str">
            <v>x</v>
          </cell>
        </row>
        <row r="154">
          <cell r="A154" t="str">
            <v>5740-100</v>
          </cell>
          <cell r="B154" t="str">
            <v>Institut für</v>
          </cell>
          <cell r="C154" t="str">
            <v>Theoretische Informatik</v>
          </cell>
          <cell r="D154" t="str">
            <v xml:space="preserve"> </v>
          </cell>
          <cell r="E154" t="str">
            <v>Mühlenpfortstr. 22-23</v>
          </cell>
          <cell r="F154" t="str">
            <v>Herrn</v>
          </cell>
          <cell r="G154" t="str">
            <v>Frank Rust</v>
          </cell>
          <cell r="H154" t="str">
            <v>9525, 9522</v>
          </cell>
          <cell r="J154">
            <v>1</v>
          </cell>
          <cell r="K154">
            <v>34611</v>
          </cell>
          <cell r="L154" t="str">
            <v>10:00</v>
          </cell>
          <cell r="O154" t="str">
            <v>Büro</v>
          </cell>
          <cell r="P154">
            <v>24</v>
          </cell>
          <cell r="Q154">
            <v>32</v>
          </cell>
          <cell r="R154">
            <v>41677</v>
          </cell>
          <cell r="S154">
            <v>32</v>
          </cell>
          <cell r="U154">
            <v>42674</v>
          </cell>
          <cell r="V154">
            <v>41677</v>
          </cell>
          <cell r="W154" t="str">
            <v>siehe 5.0 &gt;</v>
          </cell>
          <cell r="X154" t="str">
            <v/>
          </cell>
          <cell r="Z154" t="str">
            <v/>
          </cell>
          <cell r="AA154" t="str">
            <v>i. O.</v>
          </cell>
          <cell r="AB154" t="str">
            <v/>
          </cell>
          <cell r="AC154">
            <v>41603</v>
          </cell>
          <cell r="AD154">
            <v>41645</v>
          </cell>
          <cell r="AE154" t="str">
            <v/>
          </cell>
          <cell r="AF154">
            <v>41723.307692307695</v>
          </cell>
          <cell r="AH154" t="str">
            <v>Statistik</v>
          </cell>
          <cell r="AI154">
            <v>42180</v>
          </cell>
          <cell r="AJ154">
            <v>35563</v>
          </cell>
          <cell r="AM154">
            <v>41677</v>
          </cell>
          <cell r="AN154">
            <v>41698</v>
          </cell>
          <cell r="AP154" t="str">
            <v/>
          </cell>
          <cell r="AQ154" t="str">
            <v/>
          </cell>
          <cell r="AR154">
            <v>39007</v>
          </cell>
          <cell r="AU154" t="str">
            <v/>
          </cell>
          <cell r="AV154" t="str">
            <v/>
          </cell>
          <cell r="AW154" t="str">
            <v/>
          </cell>
          <cell r="AZ154" t="str">
            <v/>
          </cell>
          <cell r="BC154" t="str">
            <v>25.06.2015; 06.08.2014; 06.05.2014; 06.02.2014; 22.06.2012; 17.10.2011; 14.06.2011; 10.03.2011; 18.08.2008; 19.06.2008; 14.05.2008; 18.10.05, 21.07.05; 27.06.05; 10.12.02; 23.10.02, 22.10.02; 27.09.02; 03.11.00; 09.12.99</v>
          </cell>
          <cell r="BD154" t="str">
            <v>R. 361, Prof. Adamek gesch. Ltg</v>
          </cell>
          <cell r="BE154" t="str">
            <v>s</v>
          </cell>
          <cell r="BF154">
            <v>1</v>
          </cell>
          <cell r="BG154">
            <v>299</v>
          </cell>
          <cell r="BH154">
            <v>8</v>
          </cell>
          <cell r="BI154">
            <v>0</v>
          </cell>
          <cell r="BJ154">
            <v>0</v>
          </cell>
          <cell r="BK154">
            <v>0</v>
          </cell>
          <cell r="BL154">
            <v>32</v>
          </cell>
          <cell r="BM154">
            <v>1</v>
          </cell>
          <cell r="BN154">
            <v>8.3055555555555554</v>
          </cell>
          <cell r="BT154">
            <v>3</v>
          </cell>
          <cell r="BV154" t="str">
            <v>F. Rust</v>
          </cell>
          <cell r="BX154" t="str">
            <v/>
          </cell>
          <cell r="BY154" t="str">
            <v/>
          </cell>
          <cell r="CF154">
            <v>248</v>
          </cell>
          <cell r="CG154">
            <v>21</v>
          </cell>
          <cell r="CH154">
            <v>0</v>
          </cell>
          <cell r="CI154">
            <v>0</v>
          </cell>
          <cell r="CJ154">
            <v>0</v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  <cell r="CP154" t="str">
            <v>Betreuung !</v>
          </cell>
          <cell r="CQ154">
            <v>35563</v>
          </cell>
          <cell r="CR154" t="str">
            <v/>
          </cell>
          <cell r="CS154" t="str">
            <v/>
          </cell>
          <cell r="CT154" t="str">
            <v/>
          </cell>
          <cell r="CU154">
            <v>32</v>
          </cell>
          <cell r="CV154">
            <v>32</v>
          </cell>
          <cell r="CW154">
            <v>8</v>
          </cell>
          <cell r="CY154">
            <v>299</v>
          </cell>
          <cell r="CZ154">
            <v>8</v>
          </cell>
          <cell r="DA154">
            <v>0</v>
          </cell>
          <cell r="DB154">
            <v>0</v>
          </cell>
          <cell r="DC154">
            <v>0</v>
          </cell>
          <cell r="DD154">
            <v>41677</v>
          </cell>
          <cell r="DE154">
            <v>42674</v>
          </cell>
          <cell r="DF154">
            <v>32</v>
          </cell>
          <cell r="DG154">
            <v>32</v>
          </cell>
          <cell r="DH154">
            <v>0</v>
          </cell>
          <cell r="DI154" t="str">
            <v/>
          </cell>
          <cell r="DJ154">
            <v>1</v>
          </cell>
          <cell r="DK154" t="str">
            <v/>
          </cell>
          <cell r="DL154" t="str">
            <v/>
          </cell>
          <cell r="DN154" t="str">
            <v/>
          </cell>
          <cell r="DO154" t="str">
            <v/>
          </cell>
          <cell r="DP154" t="str">
            <v/>
          </cell>
          <cell r="DQ154" t="str">
            <v/>
          </cell>
          <cell r="DR154" t="str">
            <v/>
          </cell>
          <cell r="DS154" t="str">
            <v/>
          </cell>
          <cell r="DT154" t="str">
            <v/>
          </cell>
          <cell r="DV154" t="str">
            <v/>
          </cell>
          <cell r="DW154" t="str">
            <v>über Ziel</v>
          </cell>
          <cell r="DY154" t="str">
            <v/>
          </cell>
          <cell r="DZ154" t="str">
            <v>x</v>
          </cell>
        </row>
        <row r="155">
          <cell r="A155" t="str">
            <v>5740-200</v>
          </cell>
          <cell r="B155" t="str">
            <v>Institut für</v>
          </cell>
          <cell r="C155" t="str">
            <v>Technische Informatik</v>
          </cell>
          <cell r="D155" t="str">
            <v>Abteilung</v>
          </cell>
          <cell r="E155" t="str">
            <v>C3E Prof. Berekowic´</v>
          </cell>
          <cell r="F155" t="str">
            <v>Herrn Dipl.-Inf.</v>
          </cell>
          <cell r="G155" t="str">
            <v>Carsten Goetze</v>
          </cell>
          <cell r="H155" t="str">
            <v>2376 Frau Wörndel GZ</v>
          </cell>
          <cell r="J155">
            <v>1</v>
          </cell>
          <cell r="K155">
            <v>33920</v>
          </cell>
          <cell r="L155" t="str">
            <v>10:00</v>
          </cell>
          <cell r="O155" t="str">
            <v>Büro</v>
          </cell>
          <cell r="P155">
            <v>24</v>
          </cell>
          <cell r="Q155">
            <v>32</v>
          </cell>
          <cell r="R155">
            <v>39765</v>
          </cell>
          <cell r="S155">
            <v>32</v>
          </cell>
          <cell r="T155">
            <v>73</v>
          </cell>
          <cell r="U155">
            <v>42004</v>
          </cell>
          <cell r="V155">
            <v>39876</v>
          </cell>
          <cell r="W155" t="str">
            <v>siehe 5.0 &gt;</v>
          </cell>
          <cell r="X155" t="str">
            <v/>
          </cell>
          <cell r="Z155" t="str">
            <v/>
          </cell>
          <cell r="AA155" t="str">
            <v>siehe &gt;</v>
          </cell>
          <cell r="AB155" t="str">
            <v/>
          </cell>
          <cell r="AC155">
            <v>40718</v>
          </cell>
          <cell r="AD155">
            <v>40749</v>
          </cell>
          <cell r="AE155" t="str">
            <v>siehe &gt;</v>
          </cell>
          <cell r="AF155">
            <v>40841.153846153844</v>
          </cell>
          <cell r="AH155" t="str">
            <v/>
          </cell>
          <cell r="AJ155">
            <v>35587</v>
          </cell>
          <cell r="AN155">
            <v>40813</v>
          </cell>
          <cell r="AP155" t="str">
            <v/>
          </cell>
          <cell r="AQ155" t="str">
            <v/>
          </cell>
          <cell r="AR155">
            <v>38658</v>
          </cell>
          <cell r="AS155">
            <v>41540</v>
          </cell>
          <cell r="AU155" t="str">
            <v/>
          </cell>
          <cell r="AV155" t="str">
            <v/>
          </cell>
          <cell r="AW155" t="str">
            <v/>
          </cell>
          <cell r="AZ155" t="str">
            <v/>
          </cell>
          <cell r="BC155" t="str">
            <v>06.11.2014; 23.09.2013; 20.08.2013 Anruf; 29.08.2011; 29.07.2008; 23.02.06; 19.01.06; 12.01.06; 04.01.06; 01.11.05; 30.08.05; 13.01.03; 03.12.02; 29.10.02</v>
          </cell>
          <cell r="BD155" t="str">
            <v>Hiwi wird von Herrn Goetze gemeldet; Institut E.I.S. wird zu Oktober 2011 aufgelöst. Herr Hankken meldet sich wieder!</v>
          </cell>
          <cell r="BG155">
            <v>347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 t="str">
            <v>--</v>
          </cell>
          <cell r="BN155">
            <v>9.6388888888888893</v>
          </cell>
          <cell r="BV155" t="str">
            <v>Carsten Goetze</v>
          </cell>
          <cell r="BX155" t="str">
            <v/>
          </cell>
          <cell r="BY155" t="str">
            <v/>
          </cell>
          <cell r="CF155">
            <v>364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 t="str">
            <v/>
          </cell>
          <cell r="CL155" t="str">
            <v/>
          </cell>
          <cell r="CM155" t="str">
            <v/>
          </cell>
          <cell r="CN155" t="str">
            <v/>
          </cell>
          <cell r="CO155">
            <v>1</v>
          </cell>
          <cell r="CP155">
            <v>39876</v>
          </cell>
          <cell r="CQ155">
            <v>35587</v>
          </cell>
          <cell r="CR155" t="str">
            <v/>
          </cell>
          <cell r="CS155" t="str">
            <v/>
          </cell>
          <cell r="CT155" t="str">
            <v/>
          </cell>
          <cell r="CU155">
            <v>32</v>
          </cell>
          <cell r="CV155">
            <v>32</v>
          </cell>
          <cell r="CW155">
            <v>8</v>
          </cell>
          <cell r="CY155">
            <v>347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39765</v>
          </cell>
          <cell r="DE155">
            <v>42004</v>
          </cell>
          <cell r="DF155">
            <v>32</v>
          </cell>
          <cell r="DG155">
            <v>32</v>
          </cell>
          <cell r="DH155">
            <v>73</v>
          </cell>
          <cell r="DI155">
            <v>1</v>
          </cell>
          <cell r="DJ155" t="str">
            <v/>
          </cell>
          <cell r="DK155" t="str">
            <v/>
          </cell>
          <cell r="DL155" t="str">
            <v/>
          </cell>
          <cell r="DN155" t="str">
            <v/>
          </cell>
          <cell r="DO155" t="str">
            <v/>
          </cell>
          <cell r="DP155" t="str">
            <v/>
          </cell>
          <cell r="DQ155" t="str">
            <v/>
          </cell>
          <cell r="DR155" t="str">
            <v/>
          </cell>
          <cell r="DS155" t="str">
            <v/>
          </cell>
          <cell r="DT155" t="str">
            <v/>
          </cell>
          <cell r="DV155" t="str">
            <v/>
          </cell>
          <cell r="DW155" t="str">
            <v>über Ziel</v>
          </cell>
          <cell r="DY155" t="str">
            <v/>
          </cell>
          <cell r="DZ155" t="str">
            <v>x</v>
          </cell>
        </row>
        <row r="156">
          <cell r="A156" t="str">
            <v>5741-100</v>
          </cell>
          <cell r="B156" t="str">
            <v>Institut für</v>
          </cell>
          <cell r="C156" t="str">
            <v>Reaktive Systeme</v>
          </cell>
          <cell r="D156" t="str">
            <v>Abteilung</v>
          </cell>
          <cell r="F156" t="str">
            <v>Herrn</v>
          </cell>
          <cell r="G156" t="str">
            <v>Thomas Mack</v>
          </cell>
          <cell r="H156">
            <v>3296</v>
          </cell>
          <cell r="J156">
            <v>0</v>
          </cell>
          <cell r="K156">
            <v>33917</v>
          </cell>
          <cell r="L156" t="str">
            <v>10:00</v>
          </cell>
          <cell r="N156" t="str">
            <v>Bernhard Witte 7467  Raum 243</v>
          </cell>
          <cell r="O156" t="str">
            <v>Büro</v>
          </cell>
          <cell r="P156">
            <v>24</v>
          </cell>
          <cell r="Q156">
            <v>32</v>
          </cell>
          <cell r="R156">
            <v>41883</v>
          </cell>
          <cell r="S156">
            <v>32</v>
          </cell>
          <cell r="U156">
            <v>42886</v>
          </cell>
          <cell r="V156">
            <v>40556</v>
          </cell>
          <cell r="W156" t="str">
            <v>siehe 5.0 &gt;</v>
          </cell>
          <cell r="X156" t="str">
            <v/>
          </cell>
          <cell r="Z156" t="str">
            <v/>
          </cell>
          <cell r="AA156" t="str">
            <v>i. O.</v>
          </cell>
          <cell r="AB156" t="str">
            <v/>
          </cell>
          <cell r="AC156">
            <v>41450</v>
          </cell>
          <cell r="AD156">
            <v>41480</v>
          </cell>
          <cell r="AE156" t="str">
            <v/>
          </cell>
          <cell r="AF156">
            <v>41625.692307692305</v>
          </cell>
          <cell r="AG156">
            <v>41625.461538461539</v>
          </cell>
          <cell r="AH156" t="str">
            <v/>
          </cell>
          <cell r="AJ156">
            <v>35391</v>
          </cell>
          <cell r="AM156">
            <v>40560</v>
          </cell>
          <cell r="AN156">
            <v>41575</v>
          </cell>
          <cell r="AP156" t="str">
            <v/>
          </cell>
          <cell r="AQ156" t="str">
            <v/>
          </cell>
          <cell r="AU156" t="str">
            <v/>
          </cell>
          <cell r="AV156" t="str">
            <v/>
          </cell>
          <cell r="AW156" t="str">
            <v/>
          </cell>
          <cell r="AZ156" t="str">
            <v/>
          </cell>
          <cell r="BC156" t="str">
            <v>26.11.2014; 12.08.2014; 04.08.2014; 16.08.2013; 19.10.2010; 11.01.2010; 24.10.03, 25.04.01 i. S. Toner; 01.03.2001</v>
          </cell>
          <cell r="BG156">
            <v>625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 t="str">
            <v>--</v>
          </cell>
          <cell r="BN156">
            <v>17.361111111111111</v>
          </cell>
          <cell r="BV156" t="str">
            <v>Th. Mack</v>
          </cell>
          <cell r="BX156" t="str">
            <v/>
          </cell>
          <cell r="BY156" t="str">
            <v/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 t="str">
            <v/>
          </cell>
          <cell r="CL156" t="str">
            <v/>
          </cell>
          <cell r="CM156" t="str">
            <v/>
          </cell>
          <cell r="CN156" t="str">
            <v/>
          </cell>
          <cell r="CP156">
            <v>40556</v>
          </cell>
          <cell r="CQ156">
            <v>35391</v>
          </cell>
          <cell r="CR156" t="str">
            <v/>
          </cell>
          <cell r="CS156" t="str">
            <v/>
          </cell>
          <cell r="CT156" t="str">
            <v/>
          </cell>
          <cell r="CU156">
            <v>32</v>
          </cell>
          <cell r="CV156">
            <v>32</v>
          </cell>
          <cell r="CW156">
            <v>8</v>
          </cell>
          <cell r="CY156">
            <v>625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41883</v>
          </cell>
          <cell r="DE156">
            <v>42886</v>
          </cell>
          <cell r="DF156">
            <v>32</v>
          </cell>
          <cell r="DG156">
            <v>32</v>
          </cell>
          <cell r="DH156">
            <v>0</v>
          </cell>
          <cell r="DI156" t="str">
            <v/>
          </cell>
          <cell r="DJ156" t="str">
            <v/>
          </cell>
          <cell r="DK156" t="str">
            <v/>
          </cell>
          <cell r="DL156" t="str">
            <v/>
          </cell>
          <cell r="DN156" t="str">
            <v/>
          </cell>
          <cell r="DO156" t="str">
            <v/>
          </cell>
          <cell r="DP156" t="str">
            <v/>
          </cell>
          <cell r="DQ156" t="str">
            <v/>
          </cell>
          <cell r="DR156" t="str">
            <v/>
          </cell>
          <cell r="DS156" t="str">
            <v/>
          </cell>
          <cell r="DT156" t="str">
            <v/>
          </cell>
          <cell r="DV156" t="str">
            <v/>
          </cell>
          <cell r="DW156" t="str">
            <v>über Ziel</v>
          </cell>
          <cell r="DY156" t="str">
            <v/>
          </cell>
          <cell r="DZ156" t="str">
            <v>x</v>
          </cell>
        </row>
        <row r="157">
          <cell r="A157" t="str">
            <v>5741-101</v>
          </cell>
          <cell r="B157" t="str">
            <v>Institut für</v>
          </cell>
          <cell r="C157" t="str">
            <v>Informationssysteme</v>
          </cell>
          <cell r="F157" t="str">
            <v>Herrn</v>
          </cell>
          <cell r="G157" t="str">
            <v>Thomas Mack</v>
          </cell>
          <cell r="H157" t="str">
            <v xml:space="preserve">3296; 7442; </v>
          </cell>
          <cell r="J157">
            <v>1</v>
          </cell>
          <cell r="K157">
            <v>39057</v>
          </cell>
          <cell r="L157" t="str">
            <v>10:00</v>
          </cell>
          <cell r="N157" t="str">
            <v>Bernhard Witte 7467  Raum 244</v>
          </cell>
          <cell r="O157" t="str">
            <v>Büro</v>
          </cell>
          <cell r="P157">
            <v>24</v>
          </cell>
          <cell r="Q157">
            <v>32</v>
          </cell>
          <cell r="R157">
            <v>41883</v>
          </cell>
          <cell r="S157">
            <v>32</v>
          </cell>
          <cell r="U157">
            <v>42886</v>
          </cell>
          <cell r="V157">
            <v>40556</v>
          </cell>
          <cell r="W157" t="str">
            <v>siehe 5.0 &gt;</v>
          </cell>
          <cell r="X157" t="str">
            <v/>
          </cell>
          <cell r="Z157" t="str">
            <v/>
          </cell>
          <cell r="AA157" t="str">
            <v>i. O.</v>
          </cell>
          <cell r="AB157" t="str">
            <v/>
          </cell>
          <cell r="AC157">
            <v>41450</v>
          </cell>
          <cell r="AD157">
            <v>41480</v>
          </cell>
          <cell r="AE157" t="str">
            <v/>
          </cell>
          <cell r="AF157">
            <v>41625.461538461539</v>
          </cell>
          <cell r="AH157" t="str">
            <v/>
          </cell>
          <cell r="AJ157">
            <v>35391</v>
          </cell>
          <cell r="AM157">
            <v>39104</v>
          </cell>
          <cell r="AN157">
            <v>41575</v>
          </cell>
          <cell r="AP157" t="str">
            <v/>
          </cell>
          <cell r="AQ157" t="str">
            <v/>
          </cell>
          <cell r="AR157">
            <v>38658</v>
          </cell>
          <cell r="AU157" t="str">
            <v/>
          </cell>
          <cell r="AV157" t="str">
            <v/>
          </cell>
          <cell r="AW157" t="str">
            <v/>
          </cell>
          <cell r="AZ157" t="str">
            <v/>
          </cell>
          <cell r="BC157" t="str">
            <v>16.08.2013; 17.01.2011; 13.01.2011; 26.10.2009; 11.05.2007, 08.05.2007; 22.01.2007; 27.07.06 Frau Dalkeran; 10.03.04; 19.02.04; 13.02.04; 10.02.04; 24.10.03,</v>
          </cell>
          <cell r="BG157">
            <v>630</v>
          </cell>
          <cell r="BH157">
            <v>27</v>
          </cell>
          <cell r="BI157">
            <v>0</v>
          </cell>
          <cell r="BJ157">
            <v>0</v>
          </cell>
          <cell r="BK157">
            <v>0</v>
          </cell>
          <cell r="BL157" t="str">
            <v>--</v>
          </cell>
          <cell r="BM157">
            <v>1</v>
          </cell>
          <cell r="BN157">
            <v>17.5</v>
          </cell>
          <cell r="BV157" t="str">
            <v>Th. Mack</v>
          </cell>
          <cell r="BX157" t="str">
            <v/>
          </cell>
          <cell r="BY157" t="str">
            <v/>
          </cell>
          <cell r="CF157">
            <v>704</v>
          </cell>
          <cell r="CG157">
            <v>3</v>
          </cell>
          <cell r="CH157">
            <v>1</v>
          </cell>
          <cell r="CI157">
            <v>0</v>
          </cell>
          <cell r="CJ157">
            <v>0.14204545454545456</v>
          </cell>
          <cell r="CK157" t="str">
            <v/>
          </cell>
          <cell r="CL157" t="str">
            <v/>
          </cell>
          <cell r="CM157" t="str">
            <v/>
          </cell>
          <cell r="CN157" t="str">
            <v/>
          </cell>
          <cell r="CP157">
            <v>40556</v>
          </cell>
          <cell r="CQ157">
            <v>35391</v>
          </cell>
          <cell r="CR157" t="str">
            <v/>
          </cell>
          <cell r="CS157" t="str">
            <v/>
          </cell>
          <cell r="CT157" t="str">
            <v/>
          </cell>
          <cell r="CU157">
            <v>32</v>
          </cell>
          <cell r="CV157">
            <v>32</v>
          </cell>
          <cell r="CW157">
            <v>8</v>
          </cell>
          <cell r="CY157">
            <v>630</v>
          </cell>
          <cell r="CZ157">
            <v>27</v>
          </cell>
          <cell r="DA157">
            <v>0</v>
          </cell>
          <cell r="DB157">
            <v>0</v>
          </cell>
          <cell r="DC157">
            <v>0</v>
          </cell>
          <cell r="DD157">
            <v>41883</v>
          </cell>
          <cell r="DE157">
            <v>42886</v>
          </cell>
          <cell r="DF157">
            <v>32</v>
          </cell>
          <cell r="DG157">
            <v>32</v>
          </cell>
          <cell r="DH157">
            <v>0</v>
          </cell>
          <cell r="DI157" t="str">
            <v/>
          </cell>
          <cell r="DJ157">
            <v>1</v>
          </cell>
          <cell r="DK157" t="str">
            <v/>
          </cell>
          <cell r="DL157" t="str">
            <v/>
          </cell>
          <cell r="DN157" t="str">
            <v/>
          </cell>
          <cell r="DO157" t="str">
            <v/>
          </cell>
          <cell r="DP157" t="str">
            <v/>
          </cell>
          <cell r="DQ157" t="str">
            <v/>
          </cell>
          <cell r="DR157" t="str">
            <v/>
          </cell>
          <cell r="DS157" t="str">
            <v/>
          </cell>
          <cell r="DT157" t="str">
            <v/>
          </cell>
          <cell r="DV157" t="str">
            <v/>
          </cell>
          <cell r="DW157" t="str">
            <v>über Ziel</v>
          </cell>
          <cell r="DY157" t="str">
            <v/>
          </cell>
          <cell r="DZ157" t="str">
            <v>x</v>
          </cell>
        </row>
        <row r="158">
          <cell r="A158" t="str">
            <v>5741-200</v>
          </cell>
          <cell r="B158" t="str">
            <v>Institut für</v>
          </cell>
          <cell r="C158" t="str">
            <v>Softwaretechnik und Fahrzeuginformatik</v>
          </cell>
          <cell r="D158" t="str">
            <v>Abteilung</v>
          </cell>
          <cell r="E158" t="str">
            <v>Mühlenpfortstr. 23</v>
          </cell>
          <cell r="F158" t="str">
            <v>Herrn</v>
          </cell>
          <cell r="G158" t="str">
            <v>Jürgen Hannken-Illjes</v>
          </cell>
          <cell r="H158">
            <v>2388</v>
          </cell>
          <cell r="J158">
            <v>2</v>
          </cell>
          <cell r="K158">
            <v>33920</v>
          </cell>
          <cell r="L158" t="str">
            <v>10:00</v>
          </cell>
          <cell r="O158" t="str">
            <v>Büro</v>
          </cell>
          <cell r="P158">
            <v>24</v>
          </cell>
          <cell r="Q158">
            <v>24</v>
          </cell>
          <cell r="R158">
            <v>41730</v>
          </cell>
          <cell r="S158">
            <v>32</v>
          </cell>
          <cell r="U158">
            <v>42735</v>
          </cell>
          <cell r="V158">
            <v>39861</v>
          </cell>
          <cell r="W158" t="str">
            <v>siehe 5.0 &gt;</v>
          </cell>
          <cell r="X158" t="str">
            <v/>
          </cell>
          <cell r="Z158" t="str">
            <v/>
          </cell>
          <cell r="AA158" t="str">
            <v>i. O.</v>
          </cell>
          <cell r="AB158" t="str">
            <v/>
          </cell>
          <cell r="AC158">
            <v>41662</v>
          </cell>
          <cell r="AD158">
            <v>41708</v>
          </cell>
          <cell r="AE158" t="str">
            <v/>
          </cell>
          <cell r="AF158">
            <v>41737.076923076922</v>
          </cell>
          <cell r="AG158">
            <v>41625.461538461539</v>
          </cell>
          <cell r="AH158" t="str">
            <v>Statistik</v>
          </cell>
          <cell r="AI158">
            <v>41858</v>
          </cell>
          <cell r="AJ158">
            <v>35391</v>
          </cell>
          <cell r="AM158">
            <v>39833</v>
          </cell>
          <cell r="AN158">
            <v>41724</v>
          </cell>
          <cell r="AP158" t="str">
            <v/>
          </cell>
          <cell r="AQ158" t="str">
            <v/>
          </cell>
          <cell r="AU158" t="str">
            <v/>
          </cell>
          <cell r="AV158" t="str">
            <v/>
          </cell>
          <cell r="AW158" t="str">
            <v/>
          </cell>
          <cell r="AZ158" t="str">
            <v/>
          </cell>
          <cell r="BC158" t="str">
            <v>07.08.2014; 09.07.2014; 20.03.2014; 11.03.2014; 23.08.2013; 01.11.2010; 20.01.2009; 14.01.09; 08.10.08; 01.10.08; 15.10.07; 08.10.07</v>
          </cell>
          <cell r="BE158" t="str">
            <v>s</v>
          </cell>
          <cell r="BG158">
            <v>175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32</v>
          </cell>
          <cell r="BN158">
            <v>4.8611111111111107</v>
          </cell>
          <cell r="BV158" t="str">
            <v>J.  Hannken-Illjes</v>
          </cell>
          <cell r="BX158" t="str">
            <v/>
          </cell>
          <cell r="BY158" t="str">
            <v/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 t="str">
            <v/>
          </cell>
          <cell r="CL158" t="str">
            <v/>
          </cell>
          <cell r="CM158" t="str">
            <v/>
          </cell>
          <cell r="CN158" t="str">
            <v/>
          </cell>
          <cell r="CP158" t="str">
            <v>Betreuung !</v>
          </cell>
          <cell r="CQ158">
            <v>35391</v>
          </cell>
          <cell r="CR158" t="str">
            <v/>
          </cell>
          <cell r="CS158" t="str">
            <v/>
          </cell>
          <cell r="CT158" t="str">
            <v/>
          </cell>
          <cell r="CU158">
            <v>24</v>
          </cell>
          <cell r="CV158">
            <v>32</v>
          </cell>
          <cell r="CW158">
            <v>8</v>
          </cell>
          <cell r="CY158">
            <v>175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41730</v>
          </cell>
          <cell r="DE158">
            <v>42735</v>
          </cell>
          <cell r="DF158">
            <v>24</v>
          </cell>
          <cell r="DG158">
            <v>32</v>
          </cell>
          <cell r="DH158">
            <v>0</v>
          </cell>
          <cell r="DI158" t="str">
            <v/>
          </cell>
          <cell r="DJ158" t="str">
            <v/>
          </cell>
          <cell r="DK158" t="str">
            <v/>
          </cell>
          <cell r="DL158" t="str">
            <v/>
          </cell>
          <cell r="DN158" t="str">
            <v/>
          </cell>
          <cell r="DO158" t="str">
            <v/>
          </cell>
          <cell r="DP158" t="str">
            <v/>
          </cell>
          <cell r="DQ158" t="str">
            <v/>
          </cell>
          <cell r="DR158" t="str">
            <v/>
          </cell>
          <cell r="DS158" t="str">
            <v/>
          </cell>
          <cell r="DT158" t="str">
            <v/>
          </cell>
          <cell r="DV158" t="str">
            <v/>
          </cell>
          <cell r="DW158" t="str">
            <v>über Ziel</v>
          </cell>
          <cell r="DY158" t="str">
            <v/>
          </cell>
          <cell r="DZ158" t="str">
            <v>x</v>
          </cell>
        </row>
        <row r="159">
          <cell r="A159" t="str">
            <v>5742-800</v>
          </cell>
          <cell r="B159" t="str">
            <v>Institut für</v>
          </cell>
          <cell r="C159" t="str">
            <v>Betriebssysteme u. Rechnerverbund</v>
          </cell>
          <cell r="D159" t="str">
            <v>Abteilung</v>
          </cell>
          <cell r="E159" t="str">
            <v>Kommunikation und Multimedia (CM)</v>
          </cell>
          <cell r="F159" t="str">
            <v>Herrn</v>
          </cell>
          <cell r="G159" t="str">
            <v>Felix Büsching</v>
          </cell>
          <cell r="H159" t="str">
            <v>3289; 8118</v>
          </cell>
          <cell r="J159">
            <v>1</v>
          </cell>
          <cell r="K159">
            <v>41899</v>
          </cell>
          <cell r="L159" t="str">
            <v>10:00</v>
          </cell>
          <cell r="M159">
            <v>2</v>
          </cell>
          <cell r="N159" t="str">
            <v>Johanna Kammler , Saskia Bellekom</v>
          </cell>
          <cell r="O159" t="str">
            <v>Büro</v>
          </cell>
          <cell r="P159">
            <v>24</v>
          </cell>
          <cell r="Q159">
            <v>32</v>
          </cell>
          <cell r="R159">
            <v>41947</v>
          </cell>
          <cell r="S159">
            <v>32</v>
          </cell>
          <cell r="U159">
            <v>42947</v>
          </cell>
          <cell r="V159" t="str">
            <v>Timm, Büsching</v>
          </cell>
          <cell r="W159" t="str">
            <v>siehe 5.0 &gt;</v>
          </cell>
          <cell r="X159" t="str">
            <v/>
          </cell>
          <cell r="Z159" t="str">
            <v/>
          </cell>
          <cell r="AA159" t="str">
            <v>i. O.</v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  <cell r="AH159" t="str">
            <v/>
          </cell>
          <cell r="AJ159">
            <v>35563</v>
          </cell>
          <cell r="AM159">
            <v>41211</v>
          </cell>
          <cell r="AN159" t="str">
            <v/>
          </cell>
          <cell r="AP159">
            <v>37187</v>
          </cell>
          <cell r="AQ159">
            <v>38450</v>
          </cell>
          <cell r="AU159" t="str">
            <v/>
          </cell>
          <cell r="AV159" t="str">
            <v/>
          </cell>
          <cell r="AW159" t="str">
            <v/>
          </cell>
          <cell r="AZ159" t="str">
            <v/>
          </cell>
          <cell r="BC159" t="str">
            <v>30.04.2015; 02.04.2015; 27.08.2014; 30.11.2012; 19.11.2012; 26.10.2012; 26.07.2012; 25.06.2012; 28.02.2012; 24.06.2010; 02.03.2010; 23.10.2009; 20.02.2009; 17.02.2009; 21.03.06; 05.12.05; 11.03.03; 05.03.03; 21.02.03; 13.02.03; 04.02.03</v>
          </cell>
          <cell r="BG159">
            <v>1161</v>
          </cell>
          <cell r="BH159">
            <v>17</v>
          </cell>
          <cell r="BI159">
            <v>14</v>
          </cell>
          <cell r="BJ159">
            <v>0</v>
          </cell>
          <cell r="BK159">
            <v>1.2058570198105081</v>
          </cell>
          <cell r="BL159" t="str">
            <v>--</v>
          </cell>
          <cell r="BM159">
            <v>1</v>
          </cell>
          <cell r="BN159">
            <v>32.25</v>
          </cell>
          <cell r="BV159" t="str">
            <v>Kammler, Bellekom</v>
          </cell>
          <cell r="BX159" t="str">
            <v/>
          </cell>
          <cell r="BY159" t="str">
            <v/>
          </cell>
          <cell r="CF159">
            <v>1140</v>
          </cell>
          <cell r="CG159">
            <v>221</v>
          </cell>
          <cell r="CH159">
            <v>10</v>
          </cell>
          <cell r="CI159">
            <v>0</v>
          </cell>
          <cell r="CJ159">
            <v>0.8771929824561403</v>
          </cell>
          <cell r="CK159" t="str">
            <v/>
          </cell>
          <cell r="CL159" t="str">
            <v/>
          </cell>
          <cell r="CM159" t="str">
            <v/>
          </cell>
          <cell r="CN159" t="str">
            <v/>
          </cell>
          <cell r="CO159">
            <v>1</v>
          </cell>
          <cell r="CP159" t="str">
            <v>Timm, Büsching</v>
          </cell>
          <cell r="CQ159">
            <v>35563</v>
          </cell>
          <cell r="CR159" t="str">
            <v/>
          </cell>
          <cell r="CS159" t="str">
            <v/>
          </cell>
          <cell r="CT159" t="str">
            <v/>
          </cell>
          <cell r="CU159">
            <v>32</v>
          </cell>
          <cell r="CV159">
            <v>32</v>
          </cell>
          <cell r="CW159">
            <v>8</v>
          </cell>
          <cell r="CY159">
            <v>1161</v>
          </cell>
          <cell r="CZ159">
            <v>17</v>
          </cell>
          <cell r="DA159">
            <v>14</v>
          </cell>
          <cell r="DB159">
            <v>0</v>
          </cell>
          <cell r="DC159">
            <v>1.2058570198105081</v>
          </cell>
          <cell r="DD159">
            <v>41947</v>
          </cell>
          <cell r="DE159">
            <v>42947</v>
          </cell>
          <cell r="DF159">
            <v>32</v>
          </cell>
          <cell r="DG159">
            <v>32</v>
          </cell>
          <cell r="DH159">
            <v>0</v>
          </cell>
          <cell r="DI159" t="str">
            <v/>
          </cell>
          <cell r="DJ159">
            <v>1</v>
          </cell>
          <cell r="DK159" t="str">
            <v/>
          </cell>
          <cell r="DL159" t="str">
            <v/>
          </cell>
          <cell r="DN159" t="str">
            <v/>
          </cell>
          <cell r="DO159" t="str">
            <v/>
          </cell>
          <cell r="DP159" t="str">
            <v/>
          </cell>
          <cell r="DQ159" t="str">
            <v/>
          </cell>
          <cell r="DR159" t="str">
            <v/>
          </cell>
          <cell r="DS159" t="str">
            <v/>
          </cell>
          <cell r="DT159" t="str">
            <v/>
          </cell>
          <cell r="DV159" t="str">
            <v/>
          </cell>
          <cell r="DW159" t="str">
            <v/>
          </cell>
          <cell r="DY159" t="str">
            <v/>
          </cell>
          <cell r="DZ159" t="str">
            <v>x</v>
          </cell>
        </row>
        <row r="160">
          <cell r="A160" t="str">
            <v>5742-801</v>
          </cell>
          <cell r="B160" t="str">
            <v>Institut für</v>
          </cell>
          <cell r="C160" t="str">
            <v>Betriebssysteme u. Rechnerverbund</v>
          </cell>
          <cell r="D160" t="str">
            <v>Abteilung</v>
          </cell>
          <cell r="E160" t="str">
            <v>Verteilte und Ubiquitäre Systeme (DUS)</v>
          </cell>
          <cell r="F160" t="str">
            <v>Herrn</v>
          </cell>
          <cell r="G160" t="str">
            <v>Felix Büsching</v>
          </cell>
          <cell r="H160" t="str">
            <v>3289; 8118</v>
          </cell>
          <cell r="J160">
            <v>0</v>
          </cell>
          <cell r="K160">
            <v>41899</v>
          </cell>
          <cell r="L160" t="str">
            <v>10:00</v>
          </cell>
          <cell r="M160">
            <v>0</v>
          </cell>
          <cell r="N160" t="str">
            <v>Johanna Kammler , Saskia Bellekom</v>
          </cell>
          <cell r="O160" t="str">
            <v>Büro</v>
          </cell>
          <cell r="P160">
            <v>24</v>
          </cell>
          <cell r="Q160">
            <v>32</v>
          </cell>
          <cell r="R160">
            <v>41019</v>
          </cell>
          <cell r="S160">
            <v>32</v>
          </cell>
          <cell r="U160">
            <v>42004</v>
          </cell>
          <cell r="V160" t="str">
            <v>Timm, Büsching</v>
          </cell>
          <cell r="W160" t="str">
            <v>siehe 5.0 &gt;</v>
          </cell>
          <cell r="X160" t="str">
            <v/>
          </cell>
          <cell r="Z160" t="str">
            <v/>
          </cell>
          <cell r="AA160" t="str">
            <v>siehe &gt;</v>
          </cell>
          <cell r="AB160" t="str">
            <v/>
          </cell>
          <cell r="AC160">
            <v>41970</v>
          </cell>
          <cell r="AD160">
            <v>42030</v>
          </cell>
          <cell r="AE160" t="str">
            <v>siehe &gt;</v>
          </cell>
          <cell r="AF160">
            <v>41121.230769230766</v>
          </cell>
          <cell r="AG160">
            <v>41121.230769230766</v>
          </cell>
          <cell r="AH160" t="str">
            <v/>
          </cell>
          <cell r="AJ160">
            <v>35563</v>
          </cell>
          <cell r="AN160">
            <v>42034</v>
          </cell>
          <cell r="AP160">
            <v>37187</v>
          </cell>
          <cell r="AQ160">
            <v>38450</v>
          </cell>
          <cell r="AS160" t="str">
            <v>siehe &gt;</v>
          </cell>
          <cell r="AU160" t="str">
            <v/>
          </cell>
          <cell r="AV160" t="str">
            <v/>
          </cell>
          <cell r="AW160" t="str">
            <v/>
          </cell>
          <cell r="AZ160" t="str">
            <v/>
          </cell>
          <cell r="BC160" t="str">
            <v>30.04.2015; 28.02.2012; 24.06.2010; 02.03.2010; 23.10.2009; 20.02.2009; 17.02.2009; 21.03.06; 05.12.05; 11.03.03; 05.03.03; 21.02.03; 13.02.03; 04.02.03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 t="str">
            <v>--</v>
          </cell>
          <cell r="BM160">
            <v>1</v>
          </cell>
          <cell r="BN160">
            <v>0</v>
          </cell>
          <cell r="BV160" t="str">
            <v>Kammler, Bellekom</v>
          </cell>
          <cell r="BX160" t="str">
            <v/>
          </cell>
          <cell r="BY160" t="str">
            <v/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 t="str">
            <v/>
          </cell>
          <cell r="CL160" t="str">
            <v/>
          </cell>
          <cell r="CM160" t="str">
            <v/>
          </cell>
          <cell r="CN160" t="str">
            <v/>
          </cell>
          <cell r="CO160">
            <v>1</v>
          </cell>
          <cell r="CP160" t="str">
            <v>Timm, Büsching</v>
          </cell>
          <cell r="CQ160">
            <v>35563</v>
          </cell>
          <cell r="CR160" t="str">
            <v/>
          </cell>
          <cell r="CS160" t="str">
            <v/>
          </cell>
          <cell r="CT160" t="str">
            <v/>
          </cell>
          <cell r="CU160">
            <v>32</v>
          </cell>
          <cell r="CV160">
            <v>32</v>
          </cell>
          <cell r="CW160">
            <v>8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 t="str">
            <v>0,0</v>
          </cell>
          <cell r="DD160">
            <v>41019</v>
          </cell>
          <cell r="DE160">
            <v>42004</v>
          </cell>
          <cell r="DF160">
            <v>32</v>
          </cell>
          <cell r="DG160">
            <v>32</v>
          </cell>
          <cell r="DH160">
            <v>0</v>
          </cell>
          <cell r="DI160">
            <v>1</v>
          </cell>
          <cell r="DJ160">
            <v>1</v>
          </cell>
          <cell r="DK160" t="str">
            <v/>
          </cell>
          <cell r="DL160" t="str">
            <v/>
          </cell>
          <cell r="DN160" t="str">
            <v/>
          </cell>
          <cell r="DO160" t="str">
            <v/>
          </cell>
          <cell r="DP160" t="str">
            <v/>
          </cell>
          <cell r="DQ160" t="str">
            <v/>
          </cell>
          <cell r="DR160" t="str">
            <v/>
          </cell>
          <cell r="DS160" t="str">
            <v/>
          </cell>
          <cell r="DT160" t="str">
            <v/>
          </cell>
          <cell r="DV160" t="str">
            <v/>
          </cell>
          <cell r="DW160">
            <v>41121.230769230766</v>
          </cell>
          <cell r="DY160" t="str">
            <v/>
          </cell>
          <cell r="DZ160" t="str">
            <v>x</v>
          </cell>
        </row>
        <row r="161">
          <cell r="A161" t="str">
            <v>5742-802</v>
          </cell>
          <cell r="B161" t="str">
            <v>Institut für</v>
          </cell>
          <cell r="C161" t="str">
            <v>Betriebssysteme u. Rechnerverbund</v>
          </cell>
          <cell r="D161" t="str">
            <v>Abteilung</v>
          </cell>
          <cell r="E161" t="str">
            <v>Algorithmik (ALG)</v>
          </cell>
          <cell r="F161" t="str">
            <v>Herrn</v>
          </cell>
          <cell r="G161" t="str">
            <v>Felix Büsching</v>
          </cell>
          <cell r="H161" t="str">
            <v>3289; 8118</v>
          </cell>
          <cell r="J161">
            <v>0</v>
          </cell>
          <cell r="K161">
            <v>41899</v>
          </cell>
          <cell r="L161" t="str">
            <v>10:00</v>
          </cell>
          <cell r="M161">
            <v>0</v>
          </cell>
          <cell r="N161" t="str">
            <v>Johanna Kammler , Saskia Bellekom</v>
          </cell>
          <cell r="O161" t="str">
            <v>Büro</v>
          </cell>
          <cell r="P161">
            <v>24</v>
          </cell>
          <cell r="Q161">
            <v>32</v>
          </cell>
          <cell r="R161">
            <v>42131</v>
          </cell>
          <cell r="S161">
            <v>32</v>
          </cell>
          <cell r="U161">
            <v>43131</v>
          </cell>
          <cell r="V161" t="str">
            <v>Timm, Büsching</v>
          </cell>
          <cell r="W161" t="str">
            <v>siehe 5.0 &gt;</v>
          </cell>
          <cell r="X161" t="str">
            <v/>
          </cell>
          <cell r="Z161" t="str">
            <v/>
          </cell>
          <cell r="AA161" t="str">
            <v>i. O.</v>
          </cell>
          <cell r="AB161" t="str">
            <v/>
          </cell>
          <cell r="AC161">
            <v>41970</v>
          </cell>
          <cell r="AD161">
            <v>42030</v>
          </cell>
          <cell r="AE161" t="str">
            <v/>
          </cell>
          <cell r="AF161">
            <v>41121.230769230766</v>
          </cell>
          <cell r="AG161">
            <v>41121.230769230766</v>
          </cell>
          <cell r="AH161" t="str">
            <v>Statistik</v>
          </cell>
          <cell r="AJ161">
            <v>35563</v>
          </cell>
          <cell r="AN161">
            <v>42034</v>
          </cell>
          <cell r="AP161">
            <v>37187</v>
          </cell>
          <cell r="AQ161">
            <v>38450</v>
          </cell>
          <cell r="AU161" t="str">
            <v/>
          </cell>
          <cell r="AV161" t="str">
            <v/>
          </cell>
          <cell r="AW161" t="str">
            <v/>
          </cell>
          <cell r="AZ161" t="str">
            <v/>
          </cell>
          <cell r="BC161" t="str">
            <v>BE PKA 07.05.2015; 30.04.2015; 28.02.2012; 24.06.2010; 02.03.2010; 23.10.2009; 20.02.2009; 17.02.2009; 21.03.06; 05.12.05; 11.03.03; 05.03.03; 21.02.03; 13.02.03; 04.02.03</v>
          </cell>
          <cell r="BE161" t="str">
            <v>s</v>
          </cell>
          <cell r="BF161">
            <v>1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 t="str">
            <v>--</v>
          </cell>
          <cell r="BM161">
            <v>1</v>
          </cell>
          <cell r="BN161">
            <v>0</v>
          </cell>
          <cell r="BV161" t="str">
            <v>Kammler, Bellekom</v>
          </cell>
          <cell r="BX161" t="str">
            <v/>
          </cell>
          <cell r="BY161" t="str">
            <v/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 t="str">
            <v/>
          </cell>
          <cell r="CL161" t="str">
            <v/>
          </cell>
          <cell r="CM161" t="str">
            <v/>
          </cell>
          <cell r="CN161" t="str">
            <v/>
          </cell>
          <cell r="CO161">
            <v>1</v>
          </cell>
          <cell r="CP161" t="str">
            <v>Timm, Büsching</v>
          </cell>
          <cell r="CQ161">
            <v>35563</v>
          </cell>
          <cell r="CR161" t="str">
            <v/>
          </cell>
          <cell r="CS161" t="str">
            <v/>
          </cell>
          <cell r="CT161" t="str">
            <v/>
          </cell>
          <cell r="CU161">
            <v>32</v>
          </cell>
          <cell r="CV161">
            <v>32</v>
          </cell>
          <cell r="CW161">
            <v>8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 t="str">
            <v>0,0</v>
          </cell>
          <cell r="DD161">
            <v>42131</v>
          </cell>
          <cell r="DE161">
            <v>43131</v>
          </cell>
          <cell r="DF161">
            <v>32</v>
          </cell>
          <cell r="DG161">
            <v>32</v>
          </cell>
          <cell r="DH161">
            <v>0</v>
          </cell>
          <cell r="DI161" t="str">
            <v/>
          </cell>
          <cell r="DJ161">
            <v>1</v>
          </cell>
          <cell r="DK161" t="str">
            <v/>
          </cell>
          <cell r="DL161" t="str">
            <v/>
          </cell>
          <cell r="DN161" t="str">
            <v/>
          </cell>
          <cell r="DO161" t="str">
            <v/>
          </cell>
          <cell r="DP161" t="str">
            <v/>
          </cell>
          <cell r="DQ161" t="str">
            <v/>
          </cell>
          <cell r="DR161" t="str">
            <v/>
          </cell>
          <cell r="DS161" t="str">
            <v/>
          </cell>
          <cell r="DT161" t="str">
            <v/>
          </cell>
          <cell r="DV161" t="str">
            <v/>
          </cell>
          <cell r="DW161">
            <v>41121.230769230766</v>
          </cell>
          <cell r="DY161" t="str">
            <v/>
          </cell>
          <cell r="DZ161" t="str">
            <v>x</v>
          </cell>
        </row>
        <row r="162">
          <cell r="A162" t="str">
            <v>5742-803</v>
          </cell>
          <cell r="B162" t="str">
            <v>Institut für</v>
          </cell>
          <cell r="C162" t="str">
            <v>Betriebssysteme u. Rechnerverbund</v>
          </cell>
          <cell r="F162" t="str">
            <v>Herrn</v>
          </cell>
          <cell r="G162" t="str">
            <v>Felix Büsching</v>
          </cell>
          <cell r="H162" t="str">
            <v>3289; 8118</v>
          </cell>
          <cell r="J162">
            <v>0</v>
          </cell>
          <cell r="K162">
            <v>41899</v>
          </cell>
          <cell r="L162" t="str">
            <v>10:00</v>
          </cell>
          <cell r="M162">
            <v>0</v>
          </cell>
          <cell r="N162" t="str">
            <v>Johanna Kammler , Saskia Bellekom</v>
          </cell>
          <cell r="O162" t="str">
            <v>Werkstatt</v>
          </cell>
          <cell r="P162">
            <v>12</v>
          </cell>
          <cell r="Q162">
            <v>16</v>
          </cell>
          <cell r="R162">
            <v>40809</v>
          </cell>
          <cell r="S162">
            <v>16</v>
          </cell>
          <cell r="T162">
            <v>32</v>
          </cell>
          <cell r="U162">
            <v>41790</v>
          </cell>
          <cell r="V162" t="str">
            <v>Timm, Büsching</v>
          </cell>
          <cell r="W162" t="str">
            <v>siehe 5.0 &gt;</v>
          </cell>
          <cell r="X162" t="str">
            <v/>
          </cell>
          <cell r="Z162" t="str">
            <v/>
          </cell>
          <cell r="AA162" t="str">
            <v>siehe &gt;</v>
          </cell>
          <cell r="AB162" t="str">
            <v/>
          </cell>
          <cell r="AC162">
            <v>41877</v>
          </cell>
          <cell r="AD162" t="str">
            <v>siehe &gt;</v>
          </cell>
          <cell r="AE162" t="str">
            <v/>
          </cell>
          <cell r="AF162">
            <v>41947.076923076922</v>
          </cell>
          <cell r="AH162" t="str">
            <v/>
          </cell>
          <cell r="AJ162">
            <v>35563</v>
          </cell>
          <cell r="AM162">
            <v>40633</v>
          </cell>
          <cell r="AN162">
            <v>41941</v>
          </cell>
          <cell r="AP162" t="str">
            <v/>
          </cell>
          <cell r="AQ162" t="str">
            <v/>
          </cell>
          <cell r="AS162">
            <v>41899</v>
          </cell>
          <cell r="AU162" t="str">
            <v/>
          </cell>
          <cell r="AV162" t="str">
            <v/>
          </cell>
          <cell r="AW162" t="str">
            <v/>
          </cell>
          <cell r="AZ162" t="str">
            <v/>
          </cell>
          <cell r="BC162" t="str">
            <v>23.09.2011; 31.03.2011; 03.11.2010; 31.08.2010; 24.06.2010; 02.03.2010; 23.10.2009; 20.02.2009; 17.02.2009; 21.03.06; 05.12.05; 11.03.03; 05.03.03; 21.02.03; 13.02.03; 04.02.03</v>
          </cell>
          <cell r="BG162">
            <v>45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 t="str">
            <v>--</v>
          </cell>
          <cell r="BM162">
            <v>1</v>
          </cell>
          <cell r="BN162">
            <v>1.25</v>
          </cell>
          <cell r="BV162" t="str">
            <v>Timm, Büsching</v>
          </cell>
          <cell r="BX162" t="str">
            <v/>
          </cell>
          <cell r="BY162" t="str">
            <v/>
          </cell>
          <cell r="CF162">
            <v>48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 t="str">
            <v/>
          </cell>
          <cell r="CL162" t="str">
            <v/>
          </cell>
          <cell r="CM162" t="str">
            <v/>
          </cell>
          <cell r="CN162" t="str">
            <v/>
          </cell>
          <cell r="CP162" t="str">
            <v>Timm, Büsching</v>
          </cell>
          <cell r="CQ162">
            <v>35563</v>
          </cell>
          <cell r="CR162">
            <v>4</v>
          </cell>
          <cell r="CS162">
            <v>12</v>
          </cell>
          <cell r="CT162">
            <v>16</v>
          </cell>
          <cell r="CU162" t="str">
            <v/>
          </cell>
          <cell r="CV162" t="str">
            <v/>
          </cell>
          <cell r="CW162" t="str">
            <v/>
          </cell>
          <cell r="CY162">
            <v>45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40809</v>
          </cell>
          <cell r="DE162">
            <v>41790</v>
          </cell>
          <cell r="DF162">
            <v>16</v>
          </cell>
          <cell r="DG162">
            <v>16</v>
          </cell>
          <cell r="DH162">
            <v>32</v>
          </cell>
          <cell r="DI162">
            <v>1</v>
          </cell>
          <cell r="DJ162">
            <v>1</v>
          </cell>
          <cell r="DK162" t="str">
            <v/>
          </cell>
          <cell r="DL162" t="str">
            <v/>
          </cell>
          <cell r="DN162" t="str">
            <v/>
          </cell>
          <cell r="DO162" t="str">
            <v/>
          </cell>
          <cell r="DP162" t="str">
            <v/>
          </cell>
          <cell r="DQ162" t="str">
            <v/>
          </cell>
          <cell r="DR162" t="str">
            <v/>
          </cell>
          <cell r="DS162" t="str">
            <v/>
          </cell>
          <cell r="DT162" t="str">
            <v/>
          </cell>
          <cell r="DV162" t="str">
            <v/>
          </cell>
          <cell r="DW162" t="str">
            <v>über Ziel</v>
          </cell>
          <cell r="DY162" t="str">
            <v/>
          </cell>
          <cell r="DZ162" t="str">
            <v>x</v>
          </cell>
        </row>
        <row r="163">
          <cell r="A163" t="str">
            <v>5743-600</v>
          </cell>
          <cell r="B163" t="str">
            <v xml:space="preserve">Institut für </v>
          </cell>
          <cell r="C163" t="str">
            <v>Robotik u. Prozeßinformatik</v>
          </cell>
          <cell r="F163" t="str">
            <v>Herrn</v>
          </cell>
          <cell r="G163" t="str">
            <v>Stefan Hößler</v>
          </cell>
          <cell r="H163" t="str">
            <v>7456; 7451</v>
          </cell>
          <cell r="I163">
            <v>0</v>
          </cell>
          <cell r="J163">
            <v>1</v>
          </cell>
          <cell r="K163">
            <v>38035</v>
          </cell>
          <cell r="L163" t="str">
            <v>10:00</v>
          </cell>
          <cell r="O163" t="str">
            <v>Büro / Labor / Werkstatt / Praktikum</v>
          </cell>
          <cell r="P163">
            <v>12</v>
          </cell>
          <cell r="Q163">
            <v>16</v>
          </cell>
          <cell r="R163">
            <v>41856</v>
          </cell>
          <cell r="S163">
            <v>16</v>
          </cell>
          <cell r="T163">
            <v>32</v>
          </cell>
          <cell r="U163">
            <v>42855</v>
          </cell>
          <cell r="V163" t="str">
            <v>Stefan Hößler</v>
          </cell>
          <cell r="W163" t="str">
            <v>siehe 5.0 &gt;</v>
          </cell>
          <cell r="X163" t="str">
            <v/>
          </cell>
          <cell r="Z163" t="str">
            <v/>
          </cell>
          <cell r="AA163" t="str">
            <v>i. O.</v>
          </cell>
          <cell r="AB163" t="str">
            <v/>
          </cell>
          <cell r="AC163">
            <v>41645</v>
          </cell>
          <cell r="AD163" t="str">
            <v/>
          </cell>
          <cell r="AE163" t="str">
            <v/>
          </cell>
          <cell r="AF163">
            <v>41765.692307692305</v>
          </cell>
          <cell r="AH163" t="str">
            <v>Statistik</v>
          </cell>
          <cell r="AJ163">
            <v>36110</v>
          </cell>
          <cell r="AM163">
            <v>41660</v>
          </cell>
          <cell r="AN163">
            <v>41738</v>
          </cell>
          <cell r="AP163">
            <v>37042</v>
          </cell>
          <cell r="AQ163">
            <v>38450</v>
          </cell>
          <cell r="AU163" t="str">
            <v/>
          </cell>
          <cell r="AV163" t="str">
            <v/>
          </cell>
          <cell r="AW163" t="str">
            <v/>
          </cell>
          <cell r="AZ163" t="str">
            <v/>
          </cell>
          <cell r="BB163">
            <v>1</v>
          </cell>
          <cell r="BC163" t="str">
            <v>10.11.2014; 07.11.2014; 06.11.2014; 24.07.2014; 21.01.2014; 23.05.2011; 18.06.2008; 27.08.2007: 16.07.2007; 05.02.2007; 29.03.2007; 20.03.2007; 05.02.2007; 30.08.05; 23.05.05; 22.04.04; Email am 19.04.04; 20.02.04; 18.02.04; 27.01.04; 23.09.02; 27.08.02; 11.06.01; 30.05.2001</v>
          </cell>
          <cell r="BD163" t="str">
            <v>Schreiben folgt wegen Turnus 32 Mon.</v>
          </cell>
          <cell r="BE163" t="str">
            <v>s</v>
          </cell>
          <cell r="BF163">
            <v>1</v>
          </cell>
          <cell r="BG163">
            <v>366</v>
          </cell>
          <cell r="BH163">
            <v>4</v>
          </cell>
          <cell r="BI163">
            <v>0</v>
          </cell>
          <cell r="BJ163">
            <v>0</v>
          </cell>
          <cell r="BK163">
            <v>0</v>
          </cell>
          <cell r="BL163">
            <v>32</v>
          </cell>
          <cell r="BM163">
            <v>1</v>
          </cell>
          <cell r="BN163">
            <v>10.166666666666666</v>
          </cell>
          <cell r="BV163" t="str">
            <v>S. Hößler</v>
          </cell>
          <cell r="BX163" t="str">
            <v/>
          </cell>
          <cell r="BY163" t="str">
            <v/>
          </cell>
          <cell r="CF163">
            <v>320</v>
          </cell>
          <cell r="CG163">
            <v>2</v>
          </cell>
          <cell r="CH163">
            <v>0</v>
          </cell>
          <cell r="CI163">
            <v>0</v>
          </cell>
          <cell r="CJ163">
            <v>0</v>
          </cell>
          <cell r="CK163" t="str">
            <v/>
          </cell>
          <cell r="CL163" t="str">
            <v/>
          </cell>
          <cell r="CM163" t="str">
            <v/>
          </cell>
          <cell r="CN163" t="str">
            <v/>
          </cell>
          <cell r="CP163" t="str">
            <v>Stefan Hößler</v>
          </cell>
          <cell r="CQ163">
            <v>36110</v>
          </cell>
          <cell r="CR163">
            <v>4</v>
          </cell>
          <cell r="CS163">
            <v>12</v>
          </cell>
          <cell r="CT163">
            <v>16</v>
          </cell>
          <cell r="CU163" t="str">
            <v/>
          </cell>
          <cell r="CV163" t="str">
            <v/>
          </cell>
          <cell r="CW163" t="str">
            <v/>
          </cell>
          <cell r="CY163">
            <v>366</v>
          </cell>
          <cell r="CZ163">
            <v>4</v>
          </cell>
          <cell r="DA163">
            <v>0</v>
          </cell>
          <cell r="DB163">
            <v>0</v>
          </cell>
          <cell r="DC163">
            <v>0</v>
          </cell>
          <cell r="DD163">
            <v>41856</v>
          </cell>
          <cell r="DE163">
            <v>42855</v>
          </cell>
          <cell r="DF163">
            <v>16</v>
          </cell>
          <cell r="DG163">
            <v>16</v>
          </cell>
          <cell r="DH163">
            <v>32</v>
          </cell>
          <cell r="DI163" t="str">
            <v/>
          </cell>
          <cell r="DJ163">
            <v>1</v>
          </cell>
          <cell r="DK163" t="str">
            <v/>
          </cell>
          <cell r="DL163" t="str">
            <v/>
          </cell>
          <cell r="DN163" t="str">
            <v/>
          </cell>
          <cell r="DO163" t="str">
            <v/>
          </cell>
          <cell r="DP163" t="str">
            <v/>
          </cell>
          <cell r="DQ163" t="str">
            <v/>
          </cell>
          <cell r="DR163" t="str">
            <v/>
          </cell>
          <cell r="DS163" t="str">
            <v/>
          </cell>
          <cell r="DT163" t="str">
            <v/>
          </cell>
          <cell r="DV163" t="str">
            <v/>
          </cell>
          <cell r="DW163" t="str">
            <v>über Ziel</v>
          </cell>
          <cell r="DY163" t="str">
            <v/>
          </cell>
          <cell r="DZ163" t="str">
            <v>x</v>
          </cell>
        </row>
        <row r="164">
          <cell r="A164" t="str">
            <v>5751-700</v>
          </cell>
          <cell r="B164" t="str">
            <v xml:space="preserve">Institut für </v>
          </cell>
          <cell r="C164" t="str">
            <v>Wissenschaftliches Rechnen</v>
          </cell>
          <cell r="F164" t="str">
            <v>Herrn</v>
          </cell>
          <cell r="G164" t="str">
            <v>Laura Kamphenkel</v>
          </cell>
          <cell r="H164">
            <v>5539</v>
          </cell>
          <cell r="I164">
            <v>1</v>
          </cell>
          <cell r="J164">
            <v>1</v>
          </cell>
          <cell r="K164">
            <v>41234</v>
          </cell>
          <cell r="L164" t="str">
            <v>10:00</v>
          </cell>
          <cell r="O164" t="str">
            <v>Büro</v>
          </cell>
          <cell r="P164">
            <v>24</v>
          </cell>
          <cell r="Q164">
            <v>32</v>
          </cell>
          <cell r="R164">
            <v>41852</v>
          </cell>
          <cell r="S164">
            <v>32</v>
          </cell>
          <cell r="U164">
            <v>42855</v>
          </cell>
          <cell r="V164" t="str">
            <v>Jörg Kaminski</v>
          </cell>
          <cell r="W164" t="str">
            <v>siehe 5.0 &gt;</v>
          </cell>
          <cell r="X164" t="str">
            <v/>
          </cell>
          <cell r="Z164" t="str">
            <v/>
          </cell>
          <cell r="AA164" t="str">
            <v>i. O.</v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H164" t="str">
            <v>Statistik</v>
          </cell>
          <cell r="AJ164">
            <v>37852</v>
          </cell>
          <cell r="AN164" t="str">
            <v/>
          </cell>
          <cell r="AP164" t="str">
            <v>Schreiben!</v>
          </cell>
          <cell r="AQ164" t="str">
            <v>PG. 0701</v>
          </cell>
          <cell r="AU164" t="str">
            <v/>
          </cell>
          <cell r="AV164" t="str">
            <v/>
          </cell>
          <cell r="AW164" t="str">
            <v/>
          </cell>
          <cell r="AZ164" t="str">
            <v/>
          </cell>
          <cell r="BC164" t="str">
            <v>10.11.2014; 07.11.2014; 06.11.2014; 24.07.2014; 21.01.2014; 23.05.2011; 18.06.2008; 27.08.2007: 16.07.2007; 05.02.2007; 29.03.2007; 20.03.2007; 05.02.2007; 30.08.05; 23.05.05; 22.04.04; Email am 19.04.04; 20.02.04; 18.02.04; 27.01.04; 11.11.2014; 23.09.02; 27.08.02; 11.06.01; 30.05.200109.04.2013; 24.11.2011; pka 17.03.2010; 25.07.05 mit H. Kaminsky; 01.04.04; 30.09.02; 19.04.00</v>
          </cell>
          <cell r="BE164" t="str">
            <v>s</v>
          </cell>
          <cell r="BF164">
            <v>1</v>
          </cell>
          <cell r="BG164">
            <v>102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32</v>
          </cell>
          <cell r="BN164">
            <v>2.8333333333333335</v>
          </cell>
          <cell r="BV164" t="str">
            <v>J. Kaminski</v>
          </cell>
          <cell r="BX164" t="str">
            <v/>
          </cell>
          <cell r="BY164" t="str">
            <v/>
          </cell>
          <cell r="CF164">
            <v>42</v>
          </cell>
          <cell r="CG164">
            <v>7</v>
          </cell>
          <cell r="CH164">
            <v>1</v>
          </cell>
          <cell r="CI164">
            <v>0</v>
          </cell>
          <cell r="CJ164">
            <v>2.3809523809523809</v>
          </cell>
          <cell r="CK164" t="str">
            <v/>
          </cell>
          <cell r="CL164" t="str">
            <v/>
          </cell>
          <cell r="CM164" t="str">
            <v/>
          </cell>
          <cell r="CN164" t="str">
            <v/>
          </cell>
          <cell r="CP164" t="str">
            <v>Jörg Kaminski</v>
          </cell>
          <cell r="CQ164">
            <v>37852</v>
          </cell>
          <cell r="CR164" t="str">
            <v/>
          </cell>
          <cell r="CS164" t="str">
            <v/>
          </cell>
          <cell r="CT164" t="str">
            <v/>
          </cell>
          <cell r="CU164">
            <v>32</v>
          </cell>
          <cell r="CV164">
            <v>32</v>
          </cell>
          <cell r="CW164">
            <v>8</v>
          </cell>
          <cell r="CY164">
            <v>102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41852</v>
          </cell>
          <cell r="DE164">
            <v>42855</v>
          </cell>
          <cell r="DF164">
            <v>32</v>
          </cell>
          <cell r="DG164">
            <v>32</v>
          </cell>
          <cell r="DH164">
            <v>0</v>
          </cell>
          <cell r="DI164" t="str">
            <v/>
          </cell>
          <cell r="DJ164" t="str">
            <v/>
          </cell>
          <cell r="DK164" t="str">
            <v/>
          </cell>
          <cell r="DL164" t="str">
            <v/>
          </cell>
          <cell r="DN164" t="str">
            <v/>
          </cell>
          <cell r="DO164" t="str">
            <v/>
          </cell>
          <cell r="DP164" t="str">
            <v/>
          </cell>
          <cell r="DQ164" t="str">
            <v/>
          </cell>
          <cell r="DR164" t="str">
            <v/>
          </cell>
          <cell r="DS164" t="str">
            <v/>
          </cell>
          <cell r="DT164" t="str">
            <v/>
          </cell>
          <cell r="DV164" t="str">
            <v/>
          </cell>
          <cell r="DW164" t="str">
            <v/>
          </cell>
          <cell r="DY164" t="str">
            <v/>
          </cell>
          <cell r="DZ164" t="str">
            <v>x</v>
          </cell>
        </row>
        <row r="165">
          <cell r="A165" t="str">
            <v>5752-500</v>
          </cell>
          <cell r="B165" t="str">
            <v>Institut für</v>
          </cell>
          <cell r="C165" t="str">
            <v>Medizinische Informatik</v>
          </cell>
          <cell r="E165" t="str">
            <v>Mühlenpfortstr. 23</v>
          </cell>
          <cell r="F165" t="str">
            <v>Herrn</v>
          </cell>
          <cell r="G165" t="str">
            <v>Erik Tute</v>
          </cell>
          <cell r="H165">
            <v>2128</v>
          </cell>
          <cell r="J165">
            <v>2</v>
          </cell>
          <cell r="K165">
            <v>40588</v>
          </cell>
          <cell r="L165" t="str">
            <v>10:00</v>
          </cell>
          <cell r="M165">
            <v>1</v>
          </cell>
          <cell r="N165" t="str">
            <v>ehem. Matthias Gietzelt</v>
          </cell>
          <cell r="O165" t="str">
            <v>Büro</v>
          </cell>
          <cell r="P165">
            <v>24</v>
          </cell>
          <cell r="Q165">
            <v>32</v>
          </cell>
          <cell r="R165">
            <v>41761</v>
          </cell>
          <cell r="S165">
            <v>32</v>
          </cell>
          <cell r="U165">
            <v>42766</v>
          </cell>
          <cell r="V165">
            <v>40745</v>
          </cell>
          <cell r="W165" t="str">
            <v>siehe 5.0 &gt;</v>
          </cell>
          <cell r="X165" t="str">
            <v/>
          </cell>
          <cell r="Z165" t="str">
            <v/>
          </cell>
          <cell r="AA165" t="str">
            <v>i. O.</v>
          </cell>
          <cell r="AB165" t="str">
            <v/>
          </cell>
          <cell r="AC165">
            <v>41662</v>
          </cell>
          <cell r="AD165" t="str">
            <v/>
          </cell>
          <cell r="AE165" t="str">
            <v/>
          </cell>
          <cell r="AF165">
            <v>41737.076923076922</v>
          </cell>
          <cell r="AH165" t="str">
            <v>Statistik</v>
          </cell>
          <cell r="AJ165">
            <v>37664</v>
          </cell>
          <cell r="AM165">
            <v>41753</v>
          </cell>
          <cell r="AN165">
            <v>41724</v>
          </cell>
          <cell r="AP165" t="str">
            <v/>
          </cell>
          <cell r="AQ165" t="str">
            <v/>
          </cell>
          <cell r="AU165" t="str">
            <v/>
          </cell>
          <cell r="AV165" t="str">
            <v/>
          </cell>
          <cell r="AW165" t="str">
            <v/>
          </cell>
          <cell r="AZ165" t="str">
            <v/>
          </cell>
          <cell r="BC165" t="str">
            <v xml:space="preserve">27.05.2014; 22.04.2014; 06.03.2014; 31.10.2013; 21.07.2011; 10.05.2011; 01.04.2011; 15.03.2011; 22.02.2011; 14.02.2011; 11.06.2008; 08.05.2008; 20.10.05; </v>
          </cell>
          <cell r="BE165" t="str">
            <v>s</v>
          </cell>
          <cell r="BF165">
            <v>1</v>
          </cell>
          <cell r="BG165">
            <v>178</v>
          </cell>
          <cell r="BH165">
            <v>2</v>
          </cell>
          <cell r="BI165">
            <v>7</v>
          </cell>
          <cell r="BJ165">
            <v>0</v>
          </cell>
          <cell r="BK165">
            <v>3.9325842696629212</v>
          </cell>
          <cell r="BL165">
            <v>32</v>
          </cell>
          <cell r="BM165">
            <v>1</v>
          </cell>
          <cell r="BN165">
            <v>4.9444444444444446</v>
          </cell>
          <cell r="BV165" t="str">
            <v>Erik Tute</v>
          </cell>
          <cell r="BX165" t="str">
            <v/>
          </cell>
          <cell r="BY165" t="str">
            <v/>
          </cell>
          <cell r="CF165">
            <v>392</v>
          </cell>
          <cell r="CG165">
            <v>2</v>
          </cell>
          <cell r="CH165">
            <v>1</v>
          </cell>
          <cell r="CI165">
            <v>0</v>
          </cell>
          <cell r="CJ165">
            <v>0.61538461538461542</v>
          </cell>
          <cell r="CK165" t="str">
            <v/>
          </cell>
          <cell r="CL165" t="str">
            <v/>
          </cell>
          <cell r="CM165" t="str">
            <v/>
          </cell>
          <cell r="CN165" t="str">
            <v/>
          </cell>
          <cell r="CO165">
            <v>1</v>
          </cell>
          <cell r="CP165" t="str">
            <v>Betreuung !</v>
          </cell>
          <cell r="CQ165">
            <v>37664</v>
          </cell>
          <cell r="CR165" t="str">
            <v/>
          </cell>
          <cell r="CS165" t="str">
            <v/>
          </cell>
          <cell r="CT165" t="str">
            <v/>
          </cell>
          <cell r="CU165">
            <v>32</v>
          </cell>
          <cell r="CV165">
            <v>32</v>
          </cell>
          <cell r="CW165">
            <v>8</v>
          </cell>
          <cell r="CY165">
            <v>178</v>
          </cell>
          <cell r="CZ165">
            <v>2</v>
          </cell>
          <cell r="DA165">
            <v>7</v>
          </cell>
          <cell r="DB165">
            <v>0</v>
          </cell>
          <cell r="DC165">
            <v>3.9325842696629212</v>
          </cell>
          <cell r="DD165">
            <v>41761</v>
          </cell>
          <cell r="DE165">
            <v>42766</v>
          </cell>
          <cell r="DF165">
            <v>32</v>
          </cell>
          <cell r="DG165">
            <v>32</v>
          </cell>
          <cell r="DH165">
            <v>0</v>
          </cell>
          <cell r="DI165" t="str">
            <v/>
          </cell>
          <cell r="DJ165">
            <v>1</v>
          </cell>
          <cell r="DK165" t="str">
            <v/>
          </cell>
          <cell r="DL165" t="str">
            <v/>
          </cell>
          <cell r="DN165" t="str">
            <v/>
          </cell>
          <cell r="DO165" t="str">
            <v/>
          </cell>
          <cell r="DP165" t="str">
            <v/>
          </cell>
          <cell r="DQ165" t="str">
            <v/>
          </cell>
          <cell r="DR165" t="str">
            <v/>
          </cell>
          <cell r="DS165" t="str">
            <v/>
          </cell>
          <cell r="DT165" t="str">
            <v/>
          </cell>
          <cell r="DV165" t="str">
            <v/>
          </cell>
          <cell r="DW165" t="str">
            <v>über Ziel</v>
          </cell>
          <cell r="DY165" t="str">
            <v/>
          </cell>
          <cell r="DZ165" t="str">
            <v>x</v>
          </cell>
        </row>
        <row r="166">
          <cell r="A166" t="str">
            <v>5753-300</v>
          </cell>
          <cell r="B166" t="str">
            <v>Institut für</v>
          </cell>
          <cell r="C166" t="str">
            <v>ComputerGraphik</v>
          </cell>
          <cell r="F166" t="str">
            <v>Herrn</v>
          </cell>
          <cell r="G166" t="str">
            <v>Dipl.-Inf. Carsten Goetze</v>
          </cell>
          <cell r="H166" t="str">
            <v>2109/2102</v>
          </cell>
          <cell r="J166">
            <v>1</v>
          </cell>
          <cell r="K166">
            <v>40616</v>
          </cell>
          <cell r="L166" t="str">
            <v>10:00</v>
          </cell>
          <cell r="N166" t="str">
            <v>Kammler, Saskia Bellekom</v>
          </cell>
          <cell r="O166" t="str">
            <v>Büro</v>
          </cell>
          <cell r="P166">
            <v>24</v>
          </cell>
          <cell r="Q166">
            <v>32</v>
          </cell>
          <cell r="R166">
            <v>42158</v>
          </cell>
          <cell r="S166">
            <v>32</v>
          </cell>
          <cell r="U166">
            <v>43159</v>
          </cell>
          <cell r="V166">
            <v>42158</v>
          </cell>
          <cell r="W166" t="str">
            <v>siehe 5.0 &gt;</v>
          </cell>
          <cell r="X166" t="str">
            <v/>
          </cell>
          <cell r="Z166" t="str">
            <v/>
          </cell>
          <cell r="AA166" t="str">
            <v>i. O.</v>
          </cell>
          <cell r="AB166" t="str">
            <v>löschen!</v>
          </cell>
          <cell r="AC166">
            <v>41740</v>
          </cell>
          <cell r="AD166">
            <v>41785</v>
          </cell>
          <cell r="AE166" t="str">
            <v/>
          </cell>
          <cell r="AF166">
            <v>41870.076923076929</v>
          </cell>
          <cell r="AH166" t="str">
            <v/>
          </cell>
          <cell r="AN166">
            <v>41834.769230769234</v>
          </cell>
          <cell r="AP166" t="str">
            <v/>
          </cell>
          <cell r="AQ166" t="str">
            <v/>
          </cell>
          <cell r="AT166">
            <v>42332</v>
          </cell>
          <cell r="AU166" t="str">
            <v>10:00</v>
          </cell>
          <cell r="AV166">
            <v>42395</v>
          </cell>
          <cell r="AW166" t="str">
            <v>10:00</v>
          </cell>
          <cell r="AX166">
            <v>42395</v>
          </cell>
          <cell r="AY166">
            <v>1</v>
          </cell>
          <cell r="AZ166" t="str">
            <v/>
          </cell>
          <cell r="BC166" t="str">
            <v>15.12.2015; 03.06.2015; 01.04.2015; 06.11.2014 mit Frau Franzmeier; 24.09.2014 mit Goetze; 20.06.2012; 31.05.2012; 08.12.2011, 06.12.2011; 02.09.2011; 30.08.2011; 21.07.2011; 15.07.2011; 31.01.2011, 16.02.2010; 19.04.06; PKA:16.03.06; 24.06.03; 06.05.03; März 03; 07.05.01;</v>
          </cell>
          <cell r="BD166" t="str">
            <v>IT - Gerät ausgeben!</v>
          </cell>
          <cell r="BG166">
            <v>427</v>
          </cell>
          <cell r="BH166">
            <v>4</v>
          </cell>
          <cell r="BI166">
            <v>3</v>
          </cell>
          <cell r="BJ166">
            <v>0</v>
          </cell>
          <cell r="BK166">
            <v>0.70257611241217799</v>
          </cell>
          <cell r="BL166" t="str">
            <v>--</v>
          </cell>
          <cell r="BN166">
            <v>11.861111111111111</v>
          </cell>
          <cell r="BO166">
            <v>17</v>
          </cell>
          <cell r="BP166">
            <v>42353</v>
          </cell>
          <cell r="BQ166">
            <v>5</v>
          </cell>
          <cell r="BV166" t="str">
            <v>Kammler, Bellekom</v>
          </cell>
          <cell r="BX166" t="str">
            <v/>
          </cell>
          <cell r="BY166" t="str">
            <v/>
          </cell>
          <cell r="CF166">
            <v>425</v>
          </cell>
          <cell r="CG166">
            <v>3</v>
          </cell>
          <cell r="CH166">
            <v>0</v>
          </cell>
          <cell r="CI166">
            <v>0</v>
          </cell>
          <cell r="CJ166">
            <v>0</v>
          </cell>
          <cell r="CK166" t="str">
            <v/>
          </cell>
          <cell r="CL166">
            <v>1</v>
          </cell>
          <cell r="CM166">
            <v>1</v>
          </cell>
          <cell r="CN166" t="str">
            <v/>
          </cell>
          <cell r="CP166">
            <v>42158</v>
          </cell>
          <cell r="CQ166" t="str">
            <v/>
          </cell>
          <cell r="CR166" t="str">
            <v/>
          </cell>
          <cell r="CS166" t="str">
            <v/>
          </cell>
          <cell r="CT166" t="str">
            <v/>
          </cell>
          <cell r="CU166">
            <v>32</v>
          </cell>
          <cell r="CV166">
            <v>32</v>
          </cell>
          <cell r="CW166">
            <v>8</v>
          </cell>
          <cell r="CY166">
            <v>427</v>
          </cell>
          <cell r="CZ166">
            <v>4</v>
          </cell>
          <cell r="DA166">
            <v>3</v>
          </cell>
          <cell r="DB166">
            <v>0</v>
          </cell>
          <cell r="DC166">
            <v>0.70257611241217799</v>
          </cell>
          <cell r="DD166">
            <v>42158</v>
          </cell>
          <cell r="DE166">
            <v>43159</v>
          </cell>
          <cell r="DF166">
            <v>32</v>
          </cell>
          <cell r="DG166">
            <v>32</v>
          </cell>
          <cell r="DH166">
            <v>0</v>
          </cell>
          <cell r="DI166" t="str">
            <v/>
          </cell>
          <cell r="DJ166" t="str">
            <v/>
          </cell>
          <cell r="DK166" t="str">
            <v/>
          </cell>
          <cell r="DL166" t="str">
            <v/>
          </cell>
          <cell r="DN166" t="str">
            <v/>
          </cell>
          <cell r="DO166" t="str">
            <v/>
          </cell>
          <cell r="DP166" t="str">
            <v/>
          </cell>
          <cell r="DQ166" t="str">
            <v/>
          </cell>
          <cell r="DR166" t="str">
            <v/>
          </cell>
          <cell r="DS166" t="str">
            <v/>
          </cell>
          <cell r="DT166" t="str">
            <v/>
          </cell>
          <cell r="DV166">
            <v>1</v>
          </cell>
          <cell r="DW166" t="str">
            <v>über Ziel</v>
          </cell>
          <cell r="DY166" t="str">
            <v/>
          </cell>
          <cell r="DZ166" t="str">
            <v>x</v>
          </cell>
        </row>
        <row r="167">
          <cell r="A167" t="str">
            <v>5758-300</v>
          </cell>
          <cell r="B167" t="str">
            <v>Fachbereich 10</v>
          </cell>
          <cell r="C167" t="str">
            <v>Wirtschafts- u. Sozialwissenschaften</v>
          </cell>
          <cell r="F167" t="str">
            <v xml:space="preserve">Herrn </v>
          </cell>
          <cell r="G167" t="str">
            <v>HiWi</v>
          </cell>
          <cell r="H167">
            <v>2840</v>
          </cell>
          <cell r="I167">
            <v>0</v>
          </cell>
          <cell r="K167">
            <v>33547</v>
          </cell>
          <cell r="L167" t="str">
            <v>10:00</v>
          </cell>
          <cell r="O167" t="str">
            <v>Büro Rebenring 58a</v>
          </cell>
          <cell r="P167">
            <v>24</v>
          </cell>
          <cell r="Q167">
            <v>32</v>
          </cell>
          <cell r="R167">
            <v>40576</v>
          </cell>
          <cell r="S167">
            <v>32</v>
          </cell>
          <cell r="U167">
            <v>41578</v>
          </cell>
          <cell r="V167" t="str">
            <v>Jens Faber</v>
          </cell>
          <cell r="W167" t="str">
            <v>siehe 5.0 &gt;</v>
          </cell>
          <cell r="X167" t="str">
            <v/>
          </cell>
          <cell r="Z167" t="str">
            <v/>
          </cell>
          <cell r="AA167">
            <v>72.083333333333329</v>
          </cell>
          <cell r="AB167" t="str">
            <v/>
          </cell>
          <cell r="AC167" t="str">
            <v>Termin !</v>
          </cell>
          <cell r="AD167" t="str">
            <v/>
          </cell>
          <cell r="AE167" t="str">
            <v/>
          </cell>
          <cell r="AF167" t="str">
            <v/>
          </cell>
          <cell r="AH167" t="str">
            <v/>
          </cell>
          <cell r="AN167" t="str">
            <v/>
          </cell>
          <cell r="AP167" t="str">
            <v/>
          </cell>
          <cell r="AQ167" t="str">
            <v/>
          </cell>
          <cell r="AS167" t="str">
            <v>Fakultäten</v>
          </cell>
          <cell r="AU167" t="str">
            <v/>
          </cell>
          <cell r="AV167" t="str">
            <v/>
          </cell>
          <cell r="AW167" t="str">
            <v/>
          </cell>
          <cell r="AZ167" t="str">
            <v/>
          </cell>
          <cell r="BA167" t="str">
            <v>ja</v>
          </cell>
          <cell r="BC167">
            <v>37915</v>
          </cell>
          <cell r="BD167" t="str">
            <v>c.spieker@tu-bs.de</v>
          </cell>
          <cell r="BG167">
            <v>90</v>
          </cell>
          <cell r="BH167">
            <v>1</v>
          </cell>
          <cell r="BI167">
            <v>0</v>
          </cell>
          <cell r="BJ167">
            <v>0</v>
          </cell>
          <cell r="BK167">
            <v>0</v>
          </cell>
          <cell r="BL167" t="str">
            <v>--</v>
          </cell>
          <cell r="BN167">
            <v>2.5</v>
          </cell>
          <cell r="BU167">
            <v>36824</v>
          </cell>
          <cell r="BV167" t="str">
            <v>HiWi</v>
          </cell>
          <cell r="BX167" t="str">
            <v/>
          </cell>
          <cell r="BY167" t="str">
            <v/>
          </cell>
          <cell r="CF167">
            <v>47</v>
          </cell>
          <cell r="CG167">
            <v>1</v>
          </cell>
          <cell r="CH167">
            <v>1</v>
          </cell>
          <cell r="CI167">
            <v>1</v>
          </cell>
          <cell r="CJ167">
            <v>2.1276595744680851</v>
          </cell>
          <cell r="CK167" t="str">
            <v/>
          </cell>
          <cell r="CL167" t="str">
            <v/>
          </cell>
          <cell r="CM167" t="str">
            <v/>
          </cell>
          <cell r="CN167" t="str">
            <v/>
          </cell>
          <cell r="CP167" t="str">
            <v>Jens Faber</v>
          </cell>
          <cell r="CQ167" t="str">
            <v/>
          </cell>
          <cell r="CR167" t="str">
            <v/>
          </cell>
          <cell r="CS167" t="str">
            <v/>
          </cell>
          <cell r="CT167" t="str">
            <v/>
          </cell>
          <cell r="CU167">
            <v>32</v>
          </cell>
          <cell r="CV167">
            <v>32</v>
          </cell>
          <cell r="CW167">
            <v>8</v>
          </cell>
          <cell r="CY167">
            <v>90</v>
          </cell>
          <cell r="CZ167">
            <v>1</v>
          </cell>
          <cell r="DA167">
            <v>0</v>
          </cell>
          <cell r="DB167">
            <v>0</v>
          </cell>
          <cell r="DC167">
            <v>0</v>
          </cell>
          <cell r="DD167">
            <v>40576</v>
          </cell>
          <cell r="DE167">
            <v>41578</v>
          </cell>
          <cell r="DF167">
            <v>32</v>
          </cell>
          <cell r="DG167">
            <v>32</v>
          </cell>
          <cell r="DH167">
            <v>0</v>
          </cell>
          <cell r="DI167">
            <v>1</v>
          </cell>
          <cell r="DJ167" t="str">
            <v/>
          </cell>
          <cell r="DK167" t="str">
            <v/>
          </cell>
          <cell r="DL167" t="str">
            <v/>
          </cell>
          <cell r="DN167" t="str">
            <v/>
          </cell>
          <cell r="DO167" t="str">
            <v/>
          </cell>
          <cell r="DP167" t="str">
            <v/>
          </cell>
          <cell r="DQ167" t="str">
            <v/>
          </cell>
          <cell r="DR167" t="str">
            <v/>
          </cell>
          <cell r="DS167" t="str">
            <v/>
          </cell>
          <cell r="DT167">
            <v>90</v>
          </cell>
          <cell r="DV167" t="str">
            <v/>
          </cell>
          <cell r="DW167" t="str">
            <v/>
          </cell>
          <cell r="DY167" t="str">
            <v/>
          </cell>
          <cell r="DZ167" t="str">
            <v>x</v>
          </cell>
        </row>
        <row r="168">
          <cell r="A168" t="str">
            <v>5758-301</v>
          </cell>
          <cell r="B168" t="str">
            <v>Institut für</v>
          </cell>
          <cell r="C168" t="str">
            <v>Sozialwissenschaften</v>
          </cell>
          <cell r="E168" t="str">
            <v>Internationale Politik</v>
          </cell>
          <cell r="F168" t="str">
            <v xml:space="preserve">Herrn </v>
          </cell>
          <cell r="G168" t="str">
            <v>Peter Chlewicki</v>
          </cell>
          <cell r="H168" t="str">
            <v>8778; 015777452676</v>
          </cell>
          <cell r="J168">
            <v>1</v>
          </cell>
          <cell r="K168">
            <v>41934</v>
          </cell>
          <cell r="L168" t="str">
            <v>10:00</v>
          </cell>
          <cell r="M168">
            <v>3</v>
          </cell>
          <cell r="O168" t="str">
            <v>Büro</v>
          </cell>
          <cell r="P168">
            <v>24</v>
          </cell>
          <cell r="Q168">
            <v>32</v>
          </cell>
          <cell r="R168">
            <v>40820</v>
          </cell>
          <cell r="S168">
            <v>32</v>
          </cell>
          <cell r="U168">
            <v>41820</v>
          </cell>
          <cell r="V168">
            <v>40820</v>
          </cell>
          <cell r="W168" t="str">
            <v>siehe 5.0 &gt;</v>
          </cell>
          <cell r="X168" t="str">
            <v/>
          </cell>
          <cell r="Z168" t="str">
            <v/>
          </cell>
          <cell r="AA168" t="str">
            <v>siehe &gt;</v>
          </cell>
          <cell r="AB168" t="str">
            <v/>
          </cell>
          <cell r="AC168">
            <v>41785</v>
          </cell>
          <cell r="AD168">
            <v>41828</v>
          </cell>
          <cell r="AE168" t="str">
            <v>siehe &gt;</v>
          </cell>
          <cell r="AF168">
            <v>41851.538461538461</v>
          </cell>
          <cell r="AH168" t="str">
            <v/>
          </cell>
          <cell r="AJ168">
            <v>38841</v>
          </cell>
          <cell r="AN168">
            <v>41849</v>
          </cell>
          <cell r="AP168" t="str">
            <v/>
          </cell>
          <cell r="AQ168" t="str">
            <v/>
          </cell>
          <cell r="AS168">
            <v>41932</v>
          </cell>
          <cell r="AU168" t="str">
            <v/>
          </cell>
          <cell r="AV168" t="str">
            <v/>
          </cell>
          <cell r="AW168" t="str">
            <v/>
          </cell>
          <cell r="AZ168" t="str">
            <v/>
          </cell>
          <cell r="BC168" t="str">
            <v xml:space="preserve">20.10.2014; 31.08.2011 mit Herrn Loges; 22.12.2008; 20.04.06 Protokoll zurück; 17.02.06; 19.01.06; 17.01.06 mit Frau Kolotchi; 09.10.03; 25.09.03; 29.07.03; </v>
          </cell>
          <cell r="BG168">
            <v>22</v>
          </cell>
          <cell r="BH168">
            <v>5</v>
          </cell>
          <cell r="BI168">
            <v>0</v>
          </cell>
          <cell r="BJ168">
            <v>0</v>
          </cell>
          <cell r="BK168">
            <v>0</v>
          </cell>
          <cell r="BL168" t="str">
            <v>--</v>
          </cell>
          <cell r="BN168">
            <v>0.61111111111111116</v>
          </cell>
          <cell r="BU168">
            <v>37013</v>
          </cell>
          <cell r="BV168" t="str">
            <v>Düsterhöft, Holzapfel</v>
          </cell>
          <cell r="BX168" t="str">
            <v/>
          </cell>
          <cell r="BY168" t="str">
            <v/>
          </cell>
          <cell r="CF168">
            <v>609</v>
          </cell>
          <cell r="CG168">
            <v>28</v>
          </cell>
          <cell r="CH168">
            <v>3</v>
          </cell>
          <cell r="CI168">
            <v>0</v>
          </cell>
          <cell r="CJ168">
            <v>0</v>
          </cell>
          <cell r="CK168" t="str">
            <v/>
          </cell>
          <cell r="CL168" t="str">
            <v/>
          </cell>
          <cell r="CM168" t="str">
            <v/>
          </cell>
          <cell r="CN168" t="str">
            <v/>
          </cell>
          <cell r="CO168">
            <v>2</v>
          </cell>
          <cell r="CP168">
            <v>40820</v>
          </cell>
          <cell r="CQ168">
            <v>38841</v>
          </cell>
          <cell r="CR168" t="str">
            <v/>
          </cell>
          <cell r="CS168" t="str">
            <v/>
          </cell>
          <cell r="CT168" t="str">
            <v/>
          </cell>
          <cell r="CU168">
            <v>32</v>
          </cell>
          <cell r="CV168">
            <v>32</v>
          </cell>
          <cell r="CW168">
            <v>8</v>
          </cell>
          <cell r="CY168">
            <v>22</v>
          </cell>
          <cell r="CZ168">
            <v>5</v>
          </cell>
          <cell r="DA168">
            <v>0</v>
          </cell>
          <cell r="DB168">
            <v>0</v>
          </cell>
          <cell r="DC168">
            <v>0</v>
          </cell>
          <cell r="DD168">
            <v>40820</v>
          </cell>
          <cell r="DE168">
            <v>41820</v>
          </cell>
          <cell r="DF168">
            <v>32</v>
          </cell>
          <cell r="DG168">
            <v>32</v>
          </cell>
          <cell r="DH168">
            <v>0</v>
          </cell>
          <cell r="DI168">
            <v>1</v>
          </cell>
          <cell r="DJ168" t="str">
            <v/>
          </cell>
          <cell r="DK168" t="str">
            <v/>
          </cell>
          <cell r="DL168" t="str">
            <v/>
          </cell>
          <cell r="DN168" t="str">
            <v/>
          </cell>
          <cell r="DO168" t="str">
            <v/>
          </cell>
          <cell r="DP168" t="str">
            <v/>
          </cell>
          <cell r="DQ168" t="str">
            <v/>
          </cell>
          <cell r="DR168" t="str">
            <v/>
          </cell>
          <cell r="DS168" t="str">
            <v/>
          </cell>
          <cell r="DT168" t="str">
            <v/>
          </cell>
          <cell r="DV168" t="str">
            <v/>
          </cell>
          <cell r="DW168" t="str">
            <v>über Ziel</v>
          </cell>
          <cell r="DY168" t="str">
            <v/>
          </cell>
          <cell r="DZ168" t="str">
            <v>x</v>
          </cell>
        </row>
        <row r="169">
          <cell r="A169" t="str">
            <v>5758-302</v>
          </cell>
          <cell r="B169" t="str">
            <v>Institut für</v>
          </cell>
          <cell r="C169" t="str">
            <v>Sozialwissenschaften</v>
          </cell>
          <cell r="E169" t="str">
            <v>Innenpolitik</v>
          </cell>
          <cell r="F169" t="str">
            <v>Herrn</v>
          </cell>
          <cell r="G169" t="str">
            <v>Peter Chlewicki</v>
          </cell>
          <cell r="H169" t="str">
            <v>8778; 015777452676</v>
          </cell>
          <cell r="J169">
            <v>0</v>
          </cell>
          <cell r="K169">
            <v>40800</v>
          </cell>
          <cell r="L169" t="str">
            <v>10:00</v>
          </cell>
          <cell r="M169">
            <v>1</v>
          </cell>
          <cell r="O169" t="str">
            <v>Büro</v>
          </cell>
          <cell r="P169">
            <v>24</v>
          </cell>
          <cell r="Q169">
            <v>30</v>
          </cell>
          <cell r="R169">
            <v>40820</v>
          </cell>
          <cell r="S169">
            <v>32</v>
          </cell>
          <cell r="U169">
            <v>41820</v>
          </cell>
          <cell r="V169">
            <v>40820</v>
          </cell>
          <cell r="W169" t="str">
            <v>siehe 5.0 &gt;</v>
          </cell>
          <cell r="X169" t="str">
            <v/>
          </cell>
          <cell r="Y169">
            <v>38740</v>
          </cell>
          <cell r="Z169" t="str">
            <v/>
          </cell>
          <cell r="AA169" t="str">
            <v>siehe &gt;</v>
          </cell>
          <cell r="AB169" t="str">
            <v/>
          </cell>
          <cell r="AC169">
            <v>41785</v>
          </cell>
          <cell r="AD169">
            <v>41828</v>
          </cell>
          <cell r="AE169" t="str">
            <v>siehe &gt;</v>
          </cell>
          <cell r="AF169">
            <v>41863.846153846156</v>
          </cell>
          <cell r="AG169">
            <v>41851.538461538461</v>
          </cell>
          <cell r="AH169" t="str">
            <v/>
          </cell>
          <cell r="AJ169">
            <v>39209</v>
          </cell>
          <cell r="AN169">
            <v>41849</v>
          </cell>
          <cell r="AP169" t="str">
            <v/>
          </cell>
          <cell r="AQ169" t="str">
            <v/>
          </cell>
          <cell r="AS169" t="str">
            <v>siehe &gt;</v>
          </cell>
          <cell r="AU169" t="str">
            <v/>
          </cell>
          <cell r="AV169" t="str">
            <v/>
          </cell>
          <cell r="AW169" t="str">
            <v/>
          </cell>
          <cell r="AZ169" t="str">
            <v/>
          </cell>
          <cell r="BC169" t="str">
            <v>20.10.2014; 31.08.2011 mit Herrn Loges; 27.06.06; 20.07.06; 27.06.06;19.01.06; 17.01.06 mit Frau Kolotchi; 08.07.03 mit Herrn Habemann;</v>
          </cell>
          <cell r="BD169" t="str">
            <v xml:space="preserve">Übernahme am 11.04.06 von Köllmann; </v>
          </cell>
          <cell r="BG169">
            <v>180</v>
          </cell>
          <cell r="BH169">
            <v>9</v>
          </cell>
          <cell r="BI169">
            <v>0</v>
          </cell>
          <cell r="BJ169">
            <v>0</v>
          </cell>
          <cell r="BK169">
            <v>0</v>
          </cell>
          <cell r="BL169" t="str">
            <v>--</v>
          </cell>
          <cell r="BN169">
            <v>5</v>
          </cell>
          <cell r="BU169">
            <v>37013</v>
          </cell>
          <cell r="BV169" t="str">
            <v>Düsterhöft, Holzapfel</v>
          </cell>
          <cell r="BX169" t="str">
            <v/>
          </cell>
          <cell r="BY169" t="str">
            <v/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 t="str">
            <v/>
          </cell>
          <cell r="CL169" t="str">
            <v/>
          </cell>
          <cell r="CM169" t="str">
            <v/>
          </cell>
          <cell r="CN169" t="str">
            <v/>
          </cell>
          <cell r="CO169">
            <v>2</v>
          </cell>
          <cell r="CP169">
            <v>40820</v>
          </cell>
          <cell r="CQ169">
            <v>39209</v>
          </cell>
          <cell r="CR169" t="str">
            <v/>
          </cell>
          <cell r="CS169" t="str">
            <v/>
          </cell>
          <cell r="CT169" t="str">
            <v/>
          </cell>
          <cell r="CU169">
            <v>30</v>
          </cell>
          <cell r="CV169">
            <v>32</v>
          </cell>
          <cell r="CW169">
            <v>8</v>
          </cell>
          <cell r="CY169">
            <v>180</v>
          </cell>
          <cell r="CZ169">
            <v>9</v>
          </cell>
          <cell r="DA169">
            <v>0</v>
          </cell>
          <cell r="DB169">
            <v>0</v>
          </cell>
          <cell r="DC169">
            <v>0</v>
          </cell>
          <cell r="DD169">
            <v>40820</v>
          </cell>
          <cell r="DE169">
            <v>41820</v>
          </cell>
          <cell r="DF169">
            <v>30</v>
          </cell>
          <cell r="DG169">
            <v>32</v>
          </cell>
          <cell r="DH169">
            <v>0</v>
          </cell>
          <cell r="DI169">
            <v>1</v>
          </cell>
          <cell r="DJ169" t="str">
            <v/>
          </cell>
          <cell r="DK169" t="str">
            <v/>
          </cell>
          <cell r="DL169" t="str">
            <v/>
          </cell>
          <cell r="DN169" t="str">
            <v/>
          </cell>
          <cell r="DO169" t="str">
            <v/>
          </cell>
          <cell r="DP169" t="str">
            <v/>
          </cell>
          <cell r="DQ169" t="str">
            <v/>
          </cell>
          <cell r="DR169" t="str">
            <v/>
          </cell>
          <cell r="DS169" t="str">
            <v/>
          </cell>
          <cell r="DT169" t="str">
            <v/>
          </cell>
          <cell r="DV169" t="str">
            <v/>
          </cell>
          <cell r="DW169" t="str">
            <v>über Ziel</v>
          </cell>
          <cell r="DY169" t="str">
            <v/>
          </cell>
          <cell r="DZ169" t="str">
            <v>x</v>
          </cell>
        </row>
        <row r="170">
          <cell r="A170" t="str">
            <v>5758-303</v>
          </cell>
          <cell r="B170" t="str">
            <v>Institut für</v>
          </cell>
          <cell r="C170" t="str">
            <v>Sozialwissenschaften</v>
          </cell>
          <cell r="E170" t="str">
            <v>Soziologie</v>
          </cell>
          <cell r="F170" t="str">
            <v>Frau</v>
          </cell>
          <cell r="G170" t="str">
            <v>Paula Katrin Backhaus</v>
          </cell>
          <cell r="H170">
            <v>8925</v>
          </cell>
          <cell r="J170">
            <v>2</v>
          </cell>
          <cell r="K170">
            <v>41745</v>
          </cell>
          <cell r="L170" t="str">
            <v>10:00</v>
          </cell>
          <cell r="M170">
            <v>2</v>
          </cell>
          <cell r="N170" t="str">
            <v>Frau Lisa Wittig</v>
          </cell>
          <cell r="O170" t="str">
            <v>Büro</v>
          </cell>
          <cell r="P170">
            <v>24</v>
          </cell>
          <cell r="Q170">
            <v>24</v>
          </cell>
          <cell r="R170">
            <v>41774</v>
          </cell>
          <cell r="S170">
            <v>30</v>
          </cell>
          <cell r="U170">
            <v>42704</v>
          </cell>
          <cell r="V170">
            <v>41779</v>
          </cell>
          <cell r="W170" t="str">
            <v>siehe 5.0 &gt;</v>
          </cell>
          <cell r="X170" t="str">
            <v/>
          </cell>
          <cell r="Y170">
            <v>38740</v>
          </cell>
          <cell r="Z170" t="str">
            <v/>
          </cell>
          <cell r="AA170" t="str">
            <v>i. O.</v>
          </cell>
          <cell r="AB170" t="str">
            <v/>
          </cell>
          <cell r="AC170">
            <v>41708</v>
          </cell>
          <cell r="AD170">
            <v>41740</v>
          </cell>
          <cell r="AE170" t="str">
            <v/>
          </cell>
          <cell r="AF170">
            <v>41781.461538461539</v>
          </cell>
          <cell r="AG170">
            <v>41851.538461538461</v>
          </cell>
          <cell r="AH170" t="str">
            <v>Statistik</v>
          </cell>
          <cell r="AJ170">
            <v>38343</v>
          </cell>
          <cell r="AN170">
            <v>41772</v>
          </cell>
          <cell r="AP170" t="str">
            <v/>
          </cell>
          <cell r="AQ170" t="str">
            <v/>
          </cell>
          <cell r="AU170" t="str">
            <v/>
          </cell>
          <cell r="AV170" t="str">
            <v/>
          </cell>
          <cell r="AW170" t="str">
            <v/>
          </cell>
          <cell r="AZ170" t="str">
            <v/>
          </cell>
          <cell r="BC170" t="str">
            <v>05.06.2014; 15.05.2014; 14.05.2014; 15.04.2014; 15.09.2011; 31.08.2011 mit Herrn Loges; 14.01.2009; 26.09.06; 19.01.06; 17.01.06 mit Frau Kolotchi; 08.07.03 mit Herrn Habemann;</v>
          </cell>
          <cell r="BD170" t="str">
            <v>Turnusverlängerung ohne Anschreiben!</v>
          </cell>
          <cell r="BE170" t="str">
            <v>s</v>
          </cell>
          <cell r="BF170">
            <v>1</v>
          </cell>
          <cell r="BG170">
            <v>118</v>
          </cell>
          <cell r="BH170">
            <v>4</v>
          </cell>
          <cell r="BI170">
            <v>0</v>
          </cell>
          <cell r="BJ170">
            <v>0</v>
          </cell>
          <cell r="BK170">
            <v>0</v>
          </cell>
          <cell r="BL170">
            <v>32</v>
          </cell>
          <cell r="BN170">
            <v>3.2777777777777777</v>
          </cell>
          <cell r="BU170">
            <v>37013</v>
          </cell>
          <cell r="BV170" t="str">
            <v>Wittig, Backhaus</v>
          </cell>
          <cell r="BX170" t="str">
            <v/>
          </cell>
          <cell r="BY170" t="str">
            <v/>
          </cell>
          <cell r="CF170">
            <v>75</v>
          </cell>
          <cell r="CG170">
            <v>2</v>
          </cell>
          <cell r="CH170">
            <v>0</v>
          </cell>
          <cell r="CI170">
            <v>0</v>
          </cell>
          <cell r="CJ170">
            <v>0</v>
          </cell>
          <cell r="CK170" t="str">
            <v/>
          </cell>
          <cell r="CL170" t="str">
            <v/>
          </cell>
          <cell r="CM170" t="str">
            <v/>
          </cell>
          <cell r="CN170" t="str">
            <v/>
          </cell>
          <cell r="CO170">
            <v>2</v>
          </cell>
          <cell r="CP170" t="str">
            <v>Betreuung !</v>
          </cell>
          <cell r="CQ170">
            <v>38343</v>
          </cell>
          <cell r="CR170" t="str">
            <v/>
          </cell>
          <cell r="CS170" t="str">
            <v/>
          </cell>
          <cell r="CT170" t="str">
            <v/>
          </cell>
          <cell r="CU170">
            <v>24</v>
          </cell>
          <cell r="CV170">
            <v>30</v>
          </cell>
          <cell r="CW170">
            <v>6</v>
          </cell>
          <cell r="CY170">
            <v>118</v>
          </cell>
          <cell r="CZ170">
            <v>4</v>
          </cell>
          <cell r="DA170">
            <v>0</v>
          </cell>
          <cell r="DB170">
            <v>0</v>
          </cell>
          <cell r="DC170">
            <v>0</v>
          </cell>
          <cell r="DD170">
            <v>41774</v>
          </cell>
          <cell r="DE170">
            <v>42704</v>
          </cell>
          <cell r="DF170">
            <v>24</v>
          </cell>
          <cell r="DG170">
            <v>30</v>
          </cell>
          <cell r="DH170">
            <v>0</v>
          </cell>
          <cell r="DI170" t="str">
            <v/>
          </cell>
          <cell r="DJ170" t="str">
            <v/>
          </cell>
          <cell r="DK170" t="str">
            <v/>
          </cell>
          <cell r="DL170" t="str">
            <v/>
          </cell>
          <cell r="DN170" t="str">
            <v/>
          </cell>
          <cell r="DO170" t="str">
            <v/>
          </cell>
          <cell r="DP170" t="str">
            <v/>
          </cell>
          <cell r="DQ170" t="str">
            <v/>
          </cell>
          <cell r="DR170" t="str">
            <v/>
          </cell>
          <cell r="DS170" t="str">
            <v/>
          </cell>
          <cell r="DT170" t="str">
            <v/>
          </cell>
          <cell r="DV170" t="str">
            <v/>
          </cell>
          <cell r="DW170" t="str">
            <v>über Ziel</v>
          </cell>
          <cell r="DY170" t="str">
            <v/>
          </cell>
          <cell r="DZ170" t="str">
            <v>x</v>
          </cell>
        </row>
        <row r="171">
          <cell r="A171" t="str">
            <v>5758-304</v>
          </cell>
          <cell r="B171" t="str">
            <v>Institut für</v>
          </cell>
          <cell r="C171" t="str">
            <v>Sozialwissenschaften</v>
          </cell>
          <cell r="E171" t="str">
            <v>Medienwissenschaften</v>
          </cell>
          <cell r="F171" t="str">
            <v>Herrn</v>
          </cell>
          <cell r="G171" t="str">
            <v>Kevin Neu</v>
          </cell>
          <cell r="H171" t="str">
            <v xml:space="preserve">8966; </v>
          </cell>
          <cell r="J171">
            <v>3</v>
          </cell>
          <cell r="K171">
            <v>41770</v>
          </cell>
          <cell r="L171" t="str">
            <v>10:00</v>
          </cell>
          <cell r="M171">
            <v>2</v>
          </cell>
          <cell r="N171" t="str">
            <v>Herr Daniel Götjen u. Frau Mona Stussig</v>
          </cell>
          <cell r="O171" t="str">
            <v>Büro</v>
          </cell>
          <cell r="P171">
            <v>24</v>
          </cell>
          <cell r="Q171">
            <v>30</v>
          </cell>
          <cell r="R171">
            <v>41913</v>
          </cell>
          <cell r="S171">
            <v>32</v>
          </cell>
          <cell r="U171">
            <v>42916</v>
          </cell>
          <cell r="V171">
            <v>41907</v>
          </cell>
          <cell r="W171" t="str">
            <v>siehe 5.0 &gt;</v>
          </cell>
          <cell r="X171" t="str">
            <v/>
          </cell>
          <cell r="Y171">
            <v>38740</v>
          </cell>
          <cell r="Z171" t="str">
            <v/>
          </cell>
          <cell r="AA171" t="str">
            <v>i. O.</v>
          </cell>
          <cell r="AB171" t="str">
            <v/>
          </cell>
          <cell r="AC171">
            <v>41740</v>
          </cell>
          <cell r="AD171" t="str">
            <v/>
          </cell>
          <cell r="AE171" t="str">
            <v/>
          </cell>
          <cell r="AF171">
            <v>41809.615384615383</v>
          </cell>
          <cell r="AG171">
            <v>41851.538461538461</v>
          </cell>
          <cell r="AH171" t="str">
            <v>Statistik</v>
          </cell>
          <cell r="AI171">
            <v>41921</v>
          </cell>
          <cell r="AJ171">
            <v>41921</v>
          </cell>
          <cell r="AN171">
            <v>41804</v>
          </cell>
          <cell r="AP171" t="str">
            <v/>
          </cell>
          <cell r="AQ171" t="str">
            <v/>
          </cell>
          <cell r="AU171" t="str">
            <v/>
          </cell>
          <cell r="AV171" t="str">
            <v/>
          </cell>
          <cell r="AW171" t="str">
            <v/>
          </cell>
          <cell r="AZ171" t="str">
            <v/>
          </cell>
          <cell r="BC171" t="str">
            <v xml:space="preserve">09.12.2014; 09.10.2014; 17.09.2014; 20.05.2014; 19.05.2014;  Frau Griese; 09.08.2011; 31.08.2011 mit Herrn Loges;Fax Anm. PK am 15.08.11; 09.08.2011 Schreiben vom 05.08.11 d. Müller; 26.02.2009; 11.09.2008 Frau Naujotz; </v>
          </cell>
          <cell r="BD171" t="str">
            <v>Tonstudio folgt im Nov 14</v>
          </cell>
          <cell r="BE171" t="str">
            <v>s</v>
          </cell>
          <cell r="BG171">
            <v>69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32</v>
          </cell>
          <cell r="BN171">
            <v>1.9166666666666667</v>
          </cell>
          <cell r="BU171">
            <v>37013</v>
          </cell>
          <cell r="BV171" t="str">
            <v>Neu, Götjen, Stussig</v>
          </cell>
          <cell r="BX171" t="str">
            <v/>
          </cell>
          <cell r="BY171" t="str">
            <v/>
          </cell>
          <cell r="CF171">
            <v>100</v>
          </cell>
          <cell r="CG171">
            <v>2</v>
          </cell>
          <cell r="CH171">
            <v>0</v>
          </cell>
          <cell r="CI171">
            <v>0</v>
          </cell>
          <cell r="CJ171">
            <v>0</v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  <cell r="CO171">
            <v>2</v>
          </cell>
          <cell r="CP171">
            <v>41907</v>
          </cell>
          <cell r="CQ171">
            <v>41921</v>
          </cell>
          <cell r="CR171" t="str">
            <v/>
          </cell>
          <cell r="CS171" t="str">
            <v/>
          </cell>
          <cell r="CT171" t="str">
            <v/>
          </cell>
          <cell r="CU171">
            <v>30</v>
          </cell>
          <cell r="CV171">
            <v>32</v>
          </cell>
          <cell r="CW171">
            <v>8</v>
          </cell>
          <cell r="CY171">
            <v>69</v>
          </cell>
          <cell r="CZ171">
            <v>4</v>
          </cell>
          <cell r="DA171">
            <v>0</v>
          </cell>
          <cell r="DB171">
            <v>0</v>
          </cell>
          <cell r="DC171">
            <v>0</v>
          </cell>
          <cell r="DD171">
            <v>41913</v>
          </cell>
          <cell r="DE171">
            <v>42916</v>
          </cell>
          <cell r="DF171">
            <v>30</v>
          </cell>
          <cell r="DG171">
            <v>32</v>
          </cell>
          <cell r="DH171">
            <v>0</v>
          </cell>
          <cell r="DI171" t="str">
            <v/>
          </cell>
          <cell r="DJ171" t="str">
            <v/>
          </cell>
          <cell r="DK171" t="str">
            <v/>
          </cell>
          <cell r="DL171" t="str">
            <v/>
          </cell>
          <cell r="DN171" t="str">
            <v/>
          </cell>
          <cell r="DO171" t="str">
            <v/>
          </cell>
          <cell r="DP171" t="str">
            <v/>
          </cell>
          <cell r="DQ171" t="str">
            <v/>
          </cell>
          <cell r="DR171" t="str">
            <v/>
          </cell>
          <cell r="DS171" t="str">
            <v/>
          </cell>
          <cell r="DT171" t="str">
            <v/>
          </cell>
          <cell r="DV171" t="str">
            <v/>
          </cell>
          <cell r="DW171" t="str">
            <v>über Ziel</v>
          </cell>
          <cell r="DY171" t="str">
            <v/>
          </cell>
          <cell r="DZ171" t="str">
            <v>x</v>
          </cell>
        </row>
        <row r="172">
          <cell r="A172" t="str">
            <v>5758-310</v>
          </cell>
          <cell r="B172" t="str">
            <v>Institut für</v>
          </cell>
          <cell r="C172" t="str">
            <v>Sozialwissenschaften</v>
          </cell>
          <cell r="E172" t="str">
            <v>Geschäftsstelle Weiterbildungsgang</v>
          </cell>
          <cell r="F172" t="str">
            <v>Frau</v>
          </cell>
          <cell r="G172" t="str">
            <v>Paula Katrin Backhaus</v>
          </cell>
          <cell r="H172">
            <v>8925</v>
          </cell>
          <cell r="J172">
            <v>2</v>
          </cell>
          <cell r="K172">
            <v>40800</v>
          </cell>
          <cell r="L172" t="str">
            <v>10:00</v>
          </cell>
          <cell r="M172">
            <v>2</v>
          </cell>
          <cell r="N172" t="str">
            <v>Frau Lisa Wittig</v>
          </cell>
          <cell r="O172" t="str">
            <v>Büro</v>
          </cell>
          <cell r="P172">
            <v>24</v>
          </cell>
          <cell r="Q172">
            <v>24</v>
          </cell>
          <cell r="R172">
            <v>41774</v>
          </cell>
          <cell r="S172">
            <v>30</v>
          </cell>
          <cell r="U172">
            <v>42704</v>
          </cell>
          <cell r="V172">
            <v>41779</v>
          </cell>
          <cell r="W172" t="str">
            <v>siehe 5.0 &gt;</v>
          </cell>
          <cell r="X172" t="str">
            <v/>
          </cell>
          <cell r="Y172">
            <v>38740</v>
          </cell>
          <cell r="Z172" t="str">
            <v/>
          </cell>
          <cell r="AA172" t="str">
            <v>i. O.</v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>
            <v>41851.538461538461</v>
          </cell>
          <cell r="AH172" t="str">
            <v/>
          </cell>
          <cell r="AJ172">
            <v>38343</v>
          </cell>
          <cell r="AN172" t="str">
            <v/>
          </cell>
          <cell r="AP172" t="str">
            <v/>
          </cell>
          <cell r="AQ172" t="str">
            <v/>
          </cell>
          <cell r="AS172" t="str">
            <v>siehe &gt;</v>
          </cell>
          <cell r="AU172" t="str">
            <v/>
          </cell>
          <cell r="AV172" t="str">
            <v/>
          </cell>
          <cell r="AW172" t="str">
            <v/>
          </cell>
          <cell r="AZ172" t="str">
            <v/>
          </cell>
          <cell r="BC172" t="str">
            <v xml:space="preserve">25.09.2014; 31.08.2011 mit Herrn Loges; 11.09.2008 Frau Naujotz; </v>
          </cell>
          <cell r="BD172" t="str">
            <v>Turnusverlängerung ohne Anschreiben!</v>
          </cell>
          <cell r="BG172">
            <v>75</v>
          </cell>
          <cell r="BH172">
            <v>2</v>
          </cell>
          <cell r="BI172">
            <v>0</v>
          </cell>
          <cell r="BJ172">
            <v>0</v>
          </cell>
          <cell r="BK172">
            <v>0</v>
          </cell>
          <cell r="BL172" t="str">
            <v>--</v>
          </cell>
          <cell r="BN172">
            <v>2.0833333333333335</v>
          </cell>
          <cell r="BU172">
            <v>37013</v>
          </cell>
          <cell r="BV172" t="str">
            <v>Paula Katrin Backhaus</v>
          </cell>
          <cell r="BX172" t="str">
            <v/>
          </cell>
          <cell r="BY172" t="str">
            <v/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  <cell r="CO172">
            <v>2</v>
          </cell>
          <cell r="CP172">
            <v>41779</v>
          </cell>
          <cell r="CQ172">
            <v>38343</v>
          </cell>
          <cell r="CR172" t="str">
            <v/>
          </cell>
          <cell r="CS172" t="str">
            <v/>
          </cell>
          <cell r="CT172" t="str">
            <v/>
          </cell>
          <cell r="CU172">
            <v>24</v>
          </cell>
          <cell r="CV172">
            <v>30</v>
          </cell>
          <cell r="CW172">
            <v>6</v>
          </cell>
          <cell r="CY172">
            <v>75</v>
          </cell>
          <cell r="CZ172">
            <v>2</v>
          </cell>
          <cell r="DA172">
            <v>0</v>
          </cell>
          <cell r="DB172">
            <v>0</v>
          </cell>
          <cell r="DC172">
            <v>0</v>
          </cell>
          <cell r="DD172">
            <v>41774</v>
          </cell>
          <cell r="DE172">
            <v>42704</v>
          </cell>
          <cell r="DF172">
            <v>24</v>
          </cell>
          <cell r="DG172">
            <v>30</v>
          </cell>
          <cell r="DH172">
            <v>0</v>
          </cell>
          <cell r="DI172" t="str">
            <v/>
          </cell>
          <cell r="DJ172" t="str">
            <v/>
          </cell>
          <cell r="DK172" t="str">
            <v/>
          </cell>
          <cell r="DL172" t="str">
            <v/>
          </cell>
          <cell r="DN172" t="str">
            <v/>
          </cell>
          <cell r="DO172" t="str">
            <v/>
          </cell>
          <cell r="DP172" t="str">
            <v/>
          </cell>
          <cell r="DQ172" t="str">
            <v/>
          </cell>
          <cell r="DR172" t="str">
            <v/>
          </cell>
          <cell r="DS172" t="str">
            <v/>
          </cell>
          <cell r="DT172" t="str">
            <v/>
          </cell>
          <cell r="DV172" t="str">
            <v/>
          </cell>
          <cell r="DW172" t="str">
            <v/>
          </cell>
          <cell r="DY172" t="str">
            <v/>
          </cell>
          <cell r="DZ172" t="str">
            <v>x</v>
          </cell>
        </row>
        <row r="173">
          <cell r="A173" t="str">
            <v>5758-311</v>
          </cell>
          <cell r="B173" t="str">
            <v>Institut für</v>
          </cell>
          <cell r="C173" t="str">
            <v>Sozialwissenschaften</v>
          </cell>
          <cell r="F173" t="str">
            <v>Herrn</v>
          </cell>
          <cell r="G173" t="str">
            <v>Matthias Marx</v>
          </cell>
          <cell r="H173" t="str">
            <v>8964; 8902; 0163-1426549</v>
          </cell>
          <cell r="J173">
            <v>2</v>
          </cell>
          <cell r="K173">
            <v>40800</v>
          </cell>
          <cell r="L173" t="str">
            <v>10:00</v>
          </cell>
          <cell r="M173">
            <v>2</v>
          </cell>
          <cell r="N173" t="str">
            <v>Malte Kettler</v>
          </cell>
          <cell r="O173" t="str">
            <v>Büro</v>
          </cell>
          <cell r="P173">
            <v>24</v>
          </cell>
          <cell r="Q173">
            <v>24</v>
          </cell>
          <cell r="R173">
            <v>41774</v>
          </cell>
          <cell r="S173">
            <v>30</v>
          </cell>
          <cell r="U173">
            <v>42704</v>
          </cell>
          <cell r="V173">
            <v>41779</v>
          </cell>
          <cell r="W173" t="str">
            <v>siehe 5.0 &gt;</v>
          </cell>
          <cell r="X173" t="str">
            <v/>
          </cell>
          <cell r="Y173">
            <v>38740</v>
          </cell>
          <cell r="Z173" t="str">
            <v/>
          </cell>
          <cell r="AA173" t="str">
            <v>i. O.</v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>
            <v>41851.538461538461</v>
          </cell>
          <cell r="AH173" t="str">
            <v/>
          </cell>
          <cell r="AJ173">
            <v>38343</v>
          </cell>
          <cell r="AN173" t="str">
            <v/>
          </cell>
          <cell r="AP173" t="str">
            <v/>
          </cell>
          <cell r="AQ173" t="str">
            <v/>
          </cell>
          <cell r="AS173" t="str">
            <v>siehe &gt;</v>
          </cell>
          <cell r="AU173" t="str">
            <v/>
          </cell>
          <cell r="AV173" t="str">
            <v/>
          </cell>
          <cell r="AW173" t="str">
            <v/>
          </cell>
          <cell r="AZ173" t="str">
            <v/>
          </cell>
          <cell r="BC173" t="str">
            <v xml:space="preserve">31.08.2011 mit Herrn Loges;11.09.2008 Frau Naujotz; </v>
          </cell>
          <cell r="BD173" t="str">
            <v>Turnusverlängerung ohne Anschreiben!</v>
          </cell>
          <cell r="BE173" t="str">
            <v>t</v>
          </cell>
          <cell r="BG173">
            <v>75</v>
          </cell>
          <cell r="BH173">
            <v>2</v>
          </cell>
          <cell r="BI173">
            <v>0</v>
          </cell>
          <cell r="BJ173">
            <v>0</v>
          </cell>
          <cell r="BK173">
            <v>0</v>
          </cell>
          <cell r="BL173" t="str">
            <v>--</v>
          </cell>
          <cell r="BN173">
            <v>2.0833333333333335</v>
          </cell>
          <cell r="BU173">
            <v>37013</v>
          </cell>
          <cell r="BV173" t="str">
            <v>Matthias Marx</v>
          </cell>
          <cell r="BX173" t="str">
            <v/>
          </cell>
          <cell r="BY173" t="str">
            <v/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 t="str">
            <v/>
          </cell>
          <cell r="CL173" t="str">
            <v/>
          </cell>
          <cell r="CM173" t="str">
            <v/>
          </cell>
          <cell r="CN173" t="str">
            <v/>
          </cell>
          <cell r="CO173">
            <v>2</v>
          </cell>
          <cell r="CP173">
            <v>41779</v>
          </cell>
          <cell r="CQ173">
            <v>38343</v>
          </cell>
          <cell r="CR173" t="str">
            <v/>
          </cell>
          <cell r="CS173" t="str">
            <v/>
          </cell>
          <cell r="CT173" t="str">
            <v/>
          </cell>
          <cell r="CU173">
            <v>24</v>
          </cell>
          <cell r="CV173">
            <v>30</v>
          </cell>
          <cell r="CW173">
            <v>6</v>
          </cell>
          <cell r="CY173">
            <v>75</v>
          </cell>
          <cell r="CZ173">
            <v>2</v>
          </cell>
          <cell r="DA173">
            <v>0</v>
          </cell>
          <cell r="DB173">
            <v>0</v>
          </cell>
          <cell r="DC173">
            <v>0</v>
          </cell>
          <cell r="DD173">
            <v>41774</v>
          </cell>
          <cell r="DE173">
            <v>42704</v>
          </cell>
          <cell r="DF173">
            <v>24</v>
          </cell>
          <cell r="DG173">
            <v>30</v>
          </cell>
          <cell r="DH173">
            <v>0</v>
          </cell>
          <cell r="DI173" t="str">
            <v/>
          </cell>
          <cell r="DJ173" t="str">
            <v/>
          </cell>
          <cell r="DK173" t="str">
            <v/>
          </cell>
          <cell r="DL173" t="str">
            <v/>
          </cell>
          <cell r="DN173" t="str">
            <v/>
          </cell>
          <cell r="DO173" t="str">
            <v/>
          </cell>
          <cell r="DP173" t="str">
            <v/>
          </cell>
          <cell r="DQ173" t="str">
            <v/>
          </cell>
          <cell r="DR173" t="str">
            <v/>
          </cell>
          <cell r="DS173" t="str">
            <v/>
          </cell>
          <cell r="DT173" t="str">
            <v/>
          </cell>
          <cell r="DV173" t="str">
            <v/>
          </cell>
          <cell r="DW173" t="str">
            <v/>
          </cell>
          <cell r="DY173" t="str">
            <v/>
          </cell>
          <cell r="DZ173" t="str">
            <v>x</v>
          </cell>
        </row>
        <row r="174">
          <cell r="A174" t="str">
            <v>5758-320</v>
          </cell>
          <cell r="B174" t="str">
            <v>Institut für</v>
          </cell>
          <cell r="C174" t="str">
            <v xml:space="preserve">Marketing </v>
          </cell>
          <cell r="F174" t="str">
            <v xml:space="preserve">Herrn </v>
          </cell>
          <cell r="G174" t="str">
            <v>Stephan Wolpers</v>
          </cell>
          <cell r="H174" t="str">
            <v>3202; 3205</v>
          </cell>
          <cell r="J174">
            <v>1</v>
          </cell>
          <cell r="K174">
            <v>40926</v>
          </cell>
          <cell r="L174" t="str">
            <v>10:00</v>
          </cell>
          <cell r="M174">
            <v>1</v>
          </cell>
          <cell r="O174" t="str">
            <v>Büro</v>
          </cell>
          <cell r="P174">
            <v>24</v>
          </cell>
          <cell r="Q174">
            <v>32</v>
          </cell>
          <cell r="R174">
            <v>41984</v>
          </cell>
          <cell r="S174">
            <v>32</v>
          </cell>
          <cell r="U174">
            <v>42978</v>
          </cell>
          <cell r="V174">
            <v>40939</v>
          </cell>
          <cell r="W174" t="str">
            <v>siehe 5.0 &gt;</v>
          </cell>
          <cell r="X174" t="str">
            <v/>
          </cell>
          <cell r="Z174" t="str">
            <v/>
          </cell>
          <cell r="AA174" t="str">
            <v>i. O.</v>
          </cell>
          <cell r="AB174" t="str">
            <v/>
          </cell>
          <cell r="AC174">
            <v>41906</v>
          </cell>
          <cell r="AD174">
            <v>41939</v>
          </cell>
          <cell r="AE174" t="str">
            <v/>
          </cell>
          <cell r="AF174">
            <v>41975.846153846156</v>
          </cell>
          <cell r="AH174" t="str">
            <v>Statistik</v>
          </cell>
          <cell r="AJ174">
            <v>37594</v>
          </cell>
          <cell r="AM174" t="str">
            <v xml:space="preserve"> </v>
          </cell>
          <cell r="AN174">
            <v>41970</v>
          </cell>
          <cell r="AP174" t="str">
            <v/>
          </cell>
          <cell r="AQ174" t="str">
            <v/>
          </cell>
          <cell r="AU174" t="str">
            <v/>
          </cell>
          <cell r="AV174" t="str">
            <v/>
          </cell>
          <cell r="AW174" t="str">
            <v/>
          </cell>
          <cell r="AZ174" t="str">
            <v/>
          </cell>
          <cell r="BC174" t="str">
            <v>11.12.2014; 31.01.2012; 30.01.2012; 12.05.2009; 20.04.09; 29.09.03; 16.01.01; 19.12.00;</v>
          </cell>
          <cell r="BD174" t="str">
            <v>siehe 5958-740</v>
          </cell>
          <cell r="BE174" t="str">
            <v>s</v>
          </cell>
          <cell r="BG174">
            <v>54</v>
          </cell>
          <cell r="BH174">
            <v>2</v>
          </cell>
          <cell r="BI174">
            <v>1</v>
          </cell>
          <cell r="BJ174">
            <v>0</v>
          </cell>
          <cell r="BK174">
            <v>1.8518518518518519</v>
          </cell>
          <cell r="BL174">
            <v>32</v>
          </cell>
          <cell r="BM174">
            <v>1</v>
          </cell>
          <cell r="BN174">
            <v>1.5</v>
          </cell>
          <cell r="BV174" t="str">
            <v>Stephan Wolpers</v>
          </cell>
          <cell r="BX174" t="str">
            <v/>
          </cell>
          <cell r="BY174" t="str">
            <v/>
          </cell>
          <cell r="CF174">
            <v>82</v>
          </cell>
          <cell r="CG174">
            <v>1</v>
          </cell>
          <cell r="CH174">
            <v>1</v>
          </cell>
          <cell r="CI174">
            <v>0</v>
          </cell>
          <cell r="CJ174">
            <v>1.2195121951219512</v>
          </cell>
          <cell r="CK174" t="str">
            <v/>
          </cell>
          <cell r="CL174" t="str">
            <v/>
          </cell>
          <cell r="CM174" t="str">
            <v/>
          </cell>
          <cell r="CN174" t="str">
            <v/>
          </cell>
          <cell r="CP174" t="str">
            <v>Betreuung !</v>
          </cell>
          <cell r="CQ174">
            <v>37594</v>
          </cell>
          <cell r="CR174" t="str">
            <v/>
          </cell>
          <cell r="CS174" t="str">
            <v/>
          </cell>
          <cell r="CT174" t="str">
            <v/>
          </cell>
          <cell r="CU174">
            <v>32</v>
          </cell>
          <cell r="CV174">
            <v>32</v>
          </cell>
          <cell r="CW174">
            <v>8</v>
          </cell>
          <cell r="CY174">
            <v>54</v>
          </cell>
          <cell r="CZ174">
            <v>2</v>
          </cell>
          <cell r="DA174">
            <v>1</v>
          </cell>
          <cell r="DB174">
            <v>0</v>
          </cell>
          <cell r="DC174">
            <v>1.8518518518518519</v>
          </cell>
          <cell r="DD174">
            <v>41984</v>
          </cell>
          <cell r="DE174">
            <v>42978</v>
          </cell>
          <cell r="DF174">
            <v>32</v>
          </cell>
          <cell r="DG174">
            <v>32</v>
          </cell>
          <cell r="DH174">
            <v>0</v>
          </cell>
          <cell r="DI174" t="str">
            <v/>
          </cell>
          <cell r="DJ174">
            <v>1</v>
          </cell>
          <cell r="DK174" t="str">
            <v/>
          </cell>
          <cell r="DL174" t="str">
            <v/>
          </cell>
          <cell r="DN174" t="str">
            <v/>
          </cell>
          <cell r="DO174" t="str">
            <v/>
          </cell>
          <cell r="DP174" t="str">
            <v/>
          </cell>
          <cell r="DQ174" t="str">
            <v/>
          </cell>
          <cell r="DR174" t="str">
            <v/>
          </cell>
          <cell r="DS174" t="str">
            <v/>
          </cell>
          <cell r="DT174" t="str">
            <v/>
          </cell>
          <cell r="DV174" t="str">
            <v/>
          </cell>
          <cell r="DW174" t="str">
            <v>über Ziel</v>
          </cell>
          <cell r="DY174" t="str">
            <v/>
          </cell>
          <cell r="DZ174" t="str">
            <v>x</v>
          </cell>
        </row>
        <row r="175">
          <cell r="A175" t="str">
            <v>5758-330</v>
          </cell>
          <cell r="B175" t="str">
            <v>Institut für</v>
          </cell>
          <cell r="C175" t="str">
            <v>Organisation und Führung</v>
          </cell>
          <cell r="F175" t="str">
            <v xml:space="preserve">Herrn </v>
          </cell>
          <cell r="G175" t="str">
            <v>Michael Stoppok</v>
          </cell>
          <cell r="H175" t="str">
            <v>2872; 0176-20765254</v>
          </cell>
          <cell r="J175">
            <v>1</v>
          </cell>
          <cell r="K175">
            <v>41801</v>
          </cell>
          <cell r="L175" t="str">
            <v>10:00</v>
          </cell>
          <cell r="M175">
            <v>1</v>
          </cell>
          <cell r="N175" t="str">
            <v>Frau Daniela Becker</v>
          </cell>
          <cell r="O175" t="str">
            <v>Büro</v>
          </cell>
          <cell r="P175">
            <v>24</v>
          </cell>
          <cell r="Q175">
            <v>32</v>
          </cell>
          <cell r="R175">
            <v>41828</v>
          </cell>
          <cell r="S175">
            <v>32</v>
          </cell>
          <cell r="U175">
            <v>42825</v>
          </cell>
          <cell r="V175">
            <v>41879</v>
          </cell>
          <cell r="W175" t="str">
            <v>siehe 5.0 &gt;</v>
          </cell>
          <cell r="X175" t="str">
            <v/>
          </cell>
          <cell r="Z175" t="str">
            <v/>
          </cell>
          <cell r="AA175" t="str">
            <v>i. O.</v>
          </cell>
          <cell r="AB175" t="str">
            <v/>
          </cell>
          <cell r="AC175">
            <v>40718</v>
          </cell>
          <cell r="AD175">
            <v>41785</v>
          </cell>
          <cell r="AE175" t="str">
            <v/>
          </cell>
          <cell r="AF175">
            <v>40792</v>
          </cell>
          <cell r="AH175" t="str">
            <v>Statistik</v>
          </cell>
          <cell r="AI175">
            <v>41879</v>
          </cell>
          <cell r="AJ175">
            <v>36370</v>
          </cell>
          <cell r="AN175">
            <v>40782</v>
          </cell>
          <cell r="AP175" t="str">
            <v/>
          </cell>
          <cell r="AQ175" t="str">
            <v/>
          </cell>
          <cell r="AU175" t="str">
            <v/>
          </cell>
          <cell r="AV175" t="str">
            <v/>
          </cell>
          <cell r="AW175" t="str">
            <v/>
          </cell>
          <cell r="AZ175" t="str">
            <v/>
          </cell>
          <cell r="BC175" t="str">
            <v>28.08.2014; 08.07.2014; 03.06.2014; 20.09.2011; 25.07.2011; 14.07.2011</v>
          </cell>
          <cell r="BD175" t="str">
            <v xml:space="preserve"> </v>
          </cell>
          <cell r="BE175" t="str">
            <v>s</v>
          </cell>
          <cell r="BG175">
            <v>132</v>
          </cell>
          <cell r="BH175">
            <v>4</v>
          </cell>
          <cell r="BI175">
            <v>3</v>
          </cell>
          <cell r="BJ175">
            <v>0</v>
          </cell>
          <cell r="BK175">
            <v>2.2727272727272729</v>
          </cell>
          <cell r="BL175">
            <v>32</v>
          </cell>
          <cell r="BN175">
            <v>3.6666666666666665</v>
          </cell>
          <cell r="BV175" t="str">
            <v>Michael Stoppok</v>
          </cell>
          <cell r="BX175" t="str">
            <v/>
          </cell>
          <cell r="BY175" t="str">
            <v/>
          </cell>
          <cell r="CF175">
            <v>135</v>
          </cell>
          <cell r="CG175">
            <v>8</v>
          </cell>
          <cell r="CH175">
            <v>0</v>
          </cell>
          <cell r="CI175">
            <v>0</v>
          </cell>
          <cell r="CJ175">
            <v>0</v>
          </cell>
          <cell r="CK175" t="str">
            <v/>
          </cell>
          <cell r="CL175" t="str">
            <v/>
          </cell>
          <cell r="CM175" t="str">
            <v/>
          </cell>
          <cell r="CN175" t="str">
            <v/>
          </cell>
          <cell r="CP175">
            <v>41879</v>
          </cell>
          <cell r="CQ175">
            <v>36370</v>
          </cell>
          <cell r="CR175" t="str">
            <v/>
          </cell>
          <cell r="CS175" t="str">
            <v/>
          </cell>
          <cell r="CT175" t="str">
            <v/>
          </cell>
          <cell r="CU175">
            <v>32</v>
          </cell>
          <cell r="CV175">
            <v>32</v>
          </cell>
          <cell r="CW175">
            <v>8</v>
          </cell>
          <cell r="CY175">
            <v>132</v>
          </cell>
          <cell r="CZ175">
            <v>4</v>
          </cell>
          <cell r="DA175">
            <v>3</v>
          </cell>
          <cell r="DB175">
            <v>0</v>
          </cell>
          <cell r="DC175">
            <v>2.2727272727272729</v>
          </cell>
          <cell r="DD175">
            <v>41828</v>
          </cell>
          <cell r="DE175">
            <v>42825</v>
          </cell>
          <cell r="DF175">
            <v>32</v>
          </cell>
          <cell r="DG175">
            <v>32</v>
          </cell>
          <cell r="DH175">
            <v>0</v>
          </cell>
          <cell r="DI175" t="str">
            <v/>
          </cell>
          <cell r="DJ175" t="str">
            <v/>
          </cell>
          <cell r="DK175" t="str">
            <v/>
          </cell>
          <cell r="DL175" t="str">
            <v/>
          </cell>
          <cell r="DN175" t="str">
            <v/>
          </cell>
          <cell r="DO175" t="str">
            <v/>
          </cell>
          <cell r="DP175" t="str">
            <v/>
          </cell>
          <cell r="DQ175" t="str">
            <v/>
          </cell>
          <cell r="DR175" t="str">
            <v/>
          </cell>
          <cell r="DS175" t="str">
            <v/>
          </cell>
          <cell r="DT175" t="str">
            <v/>
          </cell>
          <cell r="DV175" t="str">
            <v/>
          </cell>
          <cell r="DW175" t="str">
            <v>über Ziel</v>
          </cell>
          <cell r="DY175" t="str">
            <v/>
          </cell>
          <cell r="DZ175" t="str">
            <v>x</v>
          </cell>
        </row>
        <row r="176">
          <cell r="A176" t="str">
            <v>5758-340</v>
          </cell>
          <cell r="B176" t="str">
            <v>Institut für</v>
          </cell>
          <cell r="C176" t="str">
            <v>Controling u. Unternehmensrechnung</v>
          </cell>
          <cell r="F176" t="str">
            <v>Frau</v>
          </cell>
          <cell r="G176" t="str">
            <v xml:space="preserve">Konstanze Breidenstein </v>
          </cell>
          <cell r="H176" t="str">
            <v>3608; 015254018669</v>
          </cell>
          <cell r="J176">
            <v>3</v>
          </cell>
          <cell r="K176">
            <v>42438</v>
          </cell>
          <cell r="L176" t="str">
            <v>10:00</v>
          </cell>
          <cell r="M176">
            <v>2</v>
          </cell>
          <cell r="N176" t="str">
            <v>Herr Lukas Hansen</v>
          </cell>
          <cell r="O176" t="str">
            <v>Büro</v>
          </cell>
          <cell r="P176">
            <v>24</v>
          </cell>
          <cell r="Q176">
            <v>32</v>
          </cell>
          <cell r="R176">
            <v>41428</v>
          </cell>
          <cell r="S176">
            <v>32</v>
          </cell>
          <cell r="U176">
            <v>42429</v>
          </cell>
          <cell r="V176">
            <v>41429</v>
          </cell>
          <cell r="W176" t="str">
            <v>siehe 5.0 &gt;</v>
          </cell>
          <cell r="X176" t="str">
            <v/>
          </cell>
          <cell r="Y176">
            <v>38832</v>
          </cell>
          <cell r="Z176" t="str">
            <v/>
          </cell>
          <cell r="AA176" t="str">
            <v>i. O.</v>
          </cell>
          <cell r="AB176" t="str">
            <v/>
          </cell>
          <cell r="AC176">
            <v>42395</v>
          </cell>
          <cell r="AD176">
            <v>42426</v>
          </cell>
          <cell r="AE176" t="str">
            <v/>
          </cell>
          <cell r="AF176">
            <v>42465.846153846156</v>
          </cell>
          <cell r="AH176" t="str">
            <v/>
          </cell>
          <cell r="AJ176">
            <v>36817</v>
          </cell>
          <cell r="AN176">
            <v>42458</v>
          </cell>
          <cell r="AP176" t="str">
            <v/>
          </cell>
          <cell r="AQ176" t="str">
            <v/>
          </cell>
          <cell r="AS176">
            <v>42431</v>
          </cell>
          <cell r="AT176">
            <v>42444</v>
          </cell>
          <cell r="AU176" t="str">
            <v>10:00</v>
          </cell>
          <cell r="AV176">
            <v>42451.846153846156</v>
          </cell>
          <cell r="AW176" t="str">
            <v>10:00</v>
          </cell>
          <cell r="AZ176" t="str">
            <v/>
          </cell>
          <cell r="BC176" t="str">
            <v>10.03.2016; 02.03.2016; 04.07.2013; 28.05.2013; 27.09.2010; 14.09.2010; 01.09.2010; 31.10.07; 31.07.07; 02.04.07; 25.04.06; 28.03.2006; 22.07.03; 01.07.03; 10.10.2000</v>
          </cell>
          <cell r="BG176">
            <v>58</v>
          </cell>
          <cell r="BH176">
            <v>8</v>
          </cell>
          <cell r="BI176">
            <v>0</v>
          </cell>
          <cell r="BJ176">
            <v>0</v>
          </cell>
          <cell r="BK176">
            <v>0</v>
          </cell>
          <cell r="BL176" t="str">
            <v>--</v>
          </cell>
          <cell r="BN176">
            <v>1.6111111111111112</v>
          </cell>
          <cell r="BO176">
            <v>2</v>
          </cell>
          <cell r="BV176" t="str">
            <v xml:space="preserve">Konstanze Breidenstein </v>
          </cell>
          <cell r="BX176">
            <v>42438</v>
          </cell>
          <cell r="BY176">
            <v>3</v>
          </cell>
          <cell r="CF176">
            <v>160</v>
          </cell>
          <cell r="CG176">
            <v>8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 t="str">
            <v/>
          </cell>
          <cell r="CM176" t="str">
            <v/>
          </cell>
          <cell r="CN176" t="str">
            <v/>
          </cell>
          <cell r="CO176">
            <v>1</v>
          </cell>
          <cell r="CP176">
            <v>41429</v>
          </cell>
          <cell r="CQ176">
            <v>36817</v>
          </cell>
          <cell r="CR176" t="str">
            <v/>
          </cell>
          <cell r="CS176" t="str">
            <v/>
          </cell>
          <cell r="CT176" t="str">
            <v/>
          </cell>
          <cell r="CU176">
            <v>32</v>
          </cell>
          <cell r="CV176">
            <v>32</v>
          </cell>
          <cell r="CW176">
            <v>8</v>
          </cell>
          <cell r="CY176">
            <v>58</v>
          </cell>
          <cell r="CZ176">
            <v>8</v>
          </cell>
          <cell r="DA176">
            <v>0</v>
          </cell>
          <cell r="DB176">
            <v>0</v>
          </cell>
          <cell r="DC176">
            <v>0</v>
          </cell>
          <cell r="DD176">
            <v>41428</v>
          </cell>
          <cell r="DE176">
            <v>42429</v>
          </cell>
          <cell r="DF176">
            <v>32</v>
          </cell>
          <cell r="DG176">
            <v>32</v>
          </cell>
          <cell r="DH176">
            <v>0</v>
          </cell>
          <cell r="DI176">
            <v>1</v>
          </cell>
          <cell r="DJ176" t="str">
            <v/>
          </cell>
          <cell r="DK176" t="str">
            <v/>
          </cell>
          <cell r="DL176" t="str">
            <v/>
          </cell>
          <cell r="DN176" t="str">
            <v/>
          </cell>
          <cell r="DO176" t="str">
            <v/>
          </cell>
          <cell r="DP176" t="str">
            <v/>
          </cell>
          <cell r="DQ176" t="str">
            <v/>
          </cell>
          <cell r="DR176" t="str">
            <v/>
          </cell>
          <cell r="DS176" t="str">
            <v/>
          </cell>
          <cell r="DT176" t="str">
            <v/>
          </cell>
          <cell r="DV176" t="str">
            <v/>
          </cell>
          <cell r="DW176" t="str">
            <v/>
          </cell>
          <cell r="DY176" t="str">
            <v/>
          </cell>
          <cell r="DZ176" t="str">
            <v>x</v>
          </cell>
        </row>
        <row r="177">
          <cell r="A177" t="str">
            <v>5758-350</v>
          </cell>
          <cell r="B177" t="str">
            <v>Institut für</v>
          </cell>
          <cell r="C177" t="str">
            <v>Finanzwirtschaft</v>
          </cell>
          <cell r="F177" t="str">
            <v xml:space="preserve">Herrn </v>
          </cell>
          <cell r="G177" t="str">
            <v>Thorsten Sievert</v>
          </cell>
          <cell r="H177" t="str">
            <v>2896;</v>
          </cell>
          <cell r="J177">
            <v>1</v>
          </cell>
          <cell r="K177">
            <v>41409</v>
          </cell>
          <cell r="L177" t="str">
            <v>10:00</v>
          </cell>
          <cell r="M177">
            <v>1</v>
          </cell>
          <cell r="O177" t="str">
            <v>Büro</v>
          </cell>
          <cell r="P177">
            <v>24</v>
          </cell>
          <cell r="Q177">
            <v>32</v>
          </cell>
          <cell r="R177">
            <v>41431</v>
          </cell>
          <cell r="S177">
            <v>32</v>
          </cell>
          <cell r="U177">
            <v>42429</v>
          </cell>
          <cell r="V177">
            <v>41452</v>
          </cell>
          <cell r="W177" t="str">
            <v>siehe 5.0 &gt;</v>
          </cell>
          <cell r="X177" t="str">
            <v/>
          </cell>
          <cell r="Z177" t="str">
            <v/>
          </cell>
          <cell r="AA177" t="str">
            <v>i. O.</v>
          </cell>
          <cell r="AB177" t="str">
            <v/>
          </cell>
          <cell r="AC177">
            <v>42395</v>
          </cell>
          <cell r="AD177" t="str">
            <v>siehe &gt;</v>
          </cell>
          <cell r="AE177" t="str">
            <v/>
          </cell>
          <cell r="AF177">
            <v>42472</v>
          </cell>
          <cell r="AH177" t="str">
            <v/>
          </cell>
          <cell r="AJ177">
            <v>36745</v>
          </cell>
          <cell r="AN177">
            <v>42458</v>
          </cell>
          <cell r="AP177" t="str">
            <v/>
          </cell>
          <cell r="AQ177" t="str">
            <v/>
          </cell>
          <cell r="AS177">
            <v>42409</v>
          </cell>
          <cell r="AU177" t="str">
            <v/>
          </cell>
          <cell r="AV177" t="str">
            <v/>
          </cell>
          <cell r="AW177" t="str">
            <v/>
          </cell>
          <cell r="AZ177" t="str">
            <v/>
          </cell>
          <cell r="BC177" t="str">
            <v>09.02.2016; 06.06.2013; 26.04.2013; 05.10.2010; 24.08.2010; 09.08.2010; 17.03.2010; 07.10.2009; 03.08.2009; 07.02.06; 04.01.06; 15.05.03; 09.05.03; 09.04.03; 07.08.2000</v>
          </cell>
          <cell r="BG177">
            <v>136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 t="str">
            <v>--</v>
          </cell>
          <cell r="BM177">
            <v>1</v>
          </cell>
          <cell r="BN177">
            <v>3.7777777777777777</v>
          </cell>
          <cell r="BV177" t="str">
            <v>Thorsten Sievert</v>
          </cell>
          <cell r="BX177" t="str">
            <v/>
          </cell>
          <cell r="BY177" t="str">
            <v/>
          </cell>
          <cell r="CF177">
            <v>124</v>
          </cell>
          <cell r="CG177">
            <v>6</v>
          </cell>
          <cell r="CH177">
            <v>0</v>
          </cell>
          <cell r="CI177">
            <v>0</v>
          </cell>
          <cell r="CJ177">
            <v>0</v>
          </cell>
          <cell r="CK177" t="str">
            <v/>
          </cell>
          <cell r="CL177" t="str">
            <v/>
          </cell>
          <cell r="CM177" t="str">
            <v/>
          </cell>
          <cell r="CN177" t="str">
            <v/>
          </cell>
          <cell r="CO177">
            <v>1</v>
          </cell>
          <cell r="CP177">
            <v>41452</v>
          </cell>
          <cell r="CQ177">
            <v>36745</v>
          </cell>
          <cell r="CR177" t="str">
            <v/>
          </cell>
          <cell r="CS177" t="str">
            <v/>
          </cell>
          <cell r="CT177" t="str">
            <v/>
          </cell>
          <cell r="CU177">
            <v>32</v>
          </cell>
          <cell r="CV177">
            <v>32</v>
          </cell>
          <cell r="CW177">
            <v>8</v>
          </cell>
          <cell r="CY177">
            <v>136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41431</v>
          </cell>
          <cell r="DE177">
            <v>42429</v>
          </cell>
          <cell r="DF177">
            <v>32</v>
          </cell>
          <cell r="DG177">
            <v>32</v>
          </cell>
          <cell r="DH177">
            <v>0</v>
          </cell>
          <cell r="DI177">
            <v>1</v>
          </cell>
          <cell r="DJ177">
            <v>1</v>
          </cell>
          <cell r="DK177" t="str">
            <v/>
          </cell>
          <cell r="DL177" t="str">
            <v/>
          </cell>
          <cell r="DN177" t="str">
            <v/>
          </cell>
          <cell r="DO177" t="str">
            <v/>
          </cell>
          <cell r="DP177" t="str">
            <v/>
          </cell>
          <cell r="DQ177" t="str">
            <v/>
          </cell>
          <cell r="DR177" t="str">
            <v/>
          </cell>
          <cell r="DS177" t="str">
            <v/>
          </cell>
          <cell r="DT177" t="str">
            <v/>
          </cell>
          <cell r="DV177" t="str">
            <v/>
          </cell>
          <cell r="DW177" t="str">
            <v/>
          </cell>
          <cell r="DY177" t="str">
            <v/>
          </cell>
          <cell r="DZ177" t="str">
            <v>x</v>
          </cell>
        </row>
        <row r="178">
          <cell r="A178" t="str">
            <v>5758-360</v>
          </cell>
          <cell r="B178" t="str">
            <v>Institut für</v>
          </cell>
          <cell r="C178" t="str">
            <v>Automobilwirtschaft und Industrielle Produktion</v>
          </cell>
          <cell r="E178" t="str">
            <v>Geb.: 4216 u. 4103</v>
          </cell>
          <cell r="F178" t="str">
            <v xml:space="preserve">Herrn </v>
          </cell>
          <cell r="G178" t="str">
            <v>Christian Thies</v>
          </cell>
          <cell r="H178" t="str">
            <v>63089; 2206</v>
          </cell>
          <cell r="J178">
            <v>2</v>
          </cell>
          <cell r="K178">
            <v>42410</v>
          </cell>
          <cell r="L178" t="str">
            <v>10:00</v>
          </cell>
          <cell r="M178">
            <v>1</v>
          </cell>
          <cell r="O178" t="str">
            <v>Büro</v>
          </cell>
          <cell r="P178">
            <v>24</v>
          </cell>
          <cell r="Q178">
            <v>32</v>
          </cell>
          <cell r="R178">
            <v>41487</v>
          </cell>
          <cell r="S178">
            <v>32</v>
          </cell>
          <cell r="U178">
            <v>42490</v>
          </cell>
          <cell r="V178">
            <v>37760</v>
          </cell>
          <cell r="W178" t="str">
            <v>siehe 5.0 &gt;</v>
          </cell>
          <cell r="X178" t="str">
            <v/>
          </cell>
          <cell r="Z178" t="str">
            <v/>
          </cell>
          <cell r="AA178" t="str">
            <v>i. O.</v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  <cell r="AH178" t="str">
            <v/>
          </cell>
          <cell r="AJ178">
            <v>36745</v>
          </cell>
          <cell r="AN178" t="str">
            <v/>
          </cell>
          <cell r="AP178" t="str">
            <v/>
          </cell>
          <cell r="AQ178" t="str">
            <v/>
          </cell>
          <cell r="AS178">
            <v>42411</v>
          </cell>
          <cell r="AT178">
            <v>42481</v>
          </cell>
          <cell r="AU178" t="str">
            <v>10:00</v>
          </cell>
          <cell r="AV178">
            <v>42493</v>
          </cell>
          <cell r="AW178" t="str">
            <v>10:00</v>
          </cell>
          <cell r="AZ178" t="str">
            <v/>
          </cell>
          <cell r="BC178" t="str">
            <v>18.01.2016; 06.08.2014 mit Andreas Matztke; 19.07.2013, 19.11.2012; 10.07.2013; 11.06.2013; 19.11.2012; 05.10.2010; 24.08.2010; 09.08.2010; 17.03.2010; 07.10.2009; 03.08.2009; 07.02.06; 04.01.06; 15.05.03; 09.05.03; 09.04.03; 07.08.2000</v>
          </cell>
          <cell r="BG178">
            <v>136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 t="str">
            <v>--</v>
          </cell>
          <cell r="BM178">
            <v>1</v>
          </cell>
          <cell r="BN178">
            <v>3.7777777777777777</v>
          </cell>
          <cell r="BV178" t="str">
            <v>Andreas Matzke, Fiete Sonntag</v>
          </cell>
          <cell r="BX178">
            <v>42410</v>
          </cell>
          <cell r="BY178">
            <v>2</v>
          </cell>
          <cell r="CF178">
            <v>124</v>
          </cell>
          <cell r="CG178">
            <v>6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 t="str">
            <v/>
          </cell>
          <cell r="CM178" t="str">
            <v/>
          </cell>
          <cell r="CN178" t="str">
            <v/>
          </cell>
          <cell r="CO178">
            <v>1</v>
          </cell>
          <cell r="CP178">
            <v>37760</v>
          </cell>
          <cell r="CQ178">
            <v>36745</v>
          </cell>
          <cell r="CR178" t="str">
            <v/>
          </cell>
          <cell r="CS178" t="str">
            <v/>
          </cell>
          <cell r="CT178" t="str">
            <v/>
          </cell>
          <cell r="CU178">
            <v>32</v>
          </cell>
          <cell r="CV178">
            <v>32</v>
          </cell>
          <cell r="CW178">
            <v>8</v>
          </cell>
          <cell r="CY178">
            <v>136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41487</v>
          </cell>
          <cell r="DE178">
            <v>42490</v>
          </cell>
          <cell r="DF178">
            <v>32</v>
          </cell>
          <cell r="DG178">
            <v>32</v>
          </cell>
          <cell r="DH178">
            <v>0</v>
          </cell>
          <cell r="DI178" t="str">
            <v/>
          </cell>
          <cell r="DJ178">
            <v>1</v>
          </cell>
          <cell r="DK178" t="str">
            <v/>
          </cell>
          <cell r="DL178" t="str">
            <v/>
          </cell>
          <cell r="DN178" t="str">
            <v/>
          </cell>
          <cell r="DO178" t="str">
            <v/>
          </cell>
          <cell r="DP178" t="str">
            <v/>
          </cell>
          <cell r="DQ178" t="str">
            <v/>
          </cell>
          <cell r="DR178" t="str">
            <v/>
          </cell>
          <cell r="DS178" t="str">
            <v/>
          </cell>
          <cell r="DT178" t="str">
            <v/>
          </cell>
          <cell r="DV178" t="str">
            <v/>
          </cell>
          <cell r="DW178" t="str">
            <v/>
          </cell>
          <cell r="DY178" t="str">
            <v/>
          </cell>
          <cell r="DZ178" t="str">
            <v>x</v>
          </cell>
        </row>
        <row r="179">
          <cell r="A179" t="str">
            <v>5758-370</v>
          </cell>
          <cell r="B179" t="str">
            <v>Institut für</v>
          </cell>
          <cell r="C179" t="str">
            <v>Wirtschaftsinformatik</v>
          </cell>
          <cell r="E179" t="str">
            <v>Entscheidungsunterstützung</v>
          </cell>
          <cell r="F179" t="str">
            <v xml:space="preserve">Herrn </v>
          </cell>
          <cell r="G179" t="str">
            <v>Sven Zimdahl</v>
          </cell>
          <cell r="H179">
            <v>3211</v>
          </cell>
          <cell r="J179">
            <v>2</v>
          </cell>
          <cell r="K179">
            <v>39498</v>
          </cell>
          <cell r="L179" t="str">
            <v>10:00</v>
          </cell>
          <cell r="M179">
            <v>1</v>
          </cell>
          <cell r="N179" t="str">
            <v>weierhin Sebastian Arnecke u. Thomas Volling</v>
          </cell>
          <cell r="O179" t="str">
            <v>Büro</v>
          </cell>
          <cell r="P179">
            <v>24</v>
          </cell>
          <cell r="Q179">
            <v>32</v>
          </cell>
          <cell r="R179">
            <v>41158</v>
          </cell>
          <cell r="S179">
            <v>32</v>
          </cell>
          <cell r="U179">
            <v>42155</v>
          </cell>
          <cell r="V179">
            <v>37538</v>
          </cell>
          <cell r="W179" t="str">
            <v>siehe 5.0 &gt;</v>
          </cell>
          <cell r="X179" t="str">
            <v/>
          </cell>
          <cell r="Z179" t="str">
            <v/>
          </cell>
          <cell r="AA179" t="str">
            <v>i. O.</v>
          </cell>
          <cell r="AB179" t="str">
            <v/>
          </cell>
          <cell r="AC179" t="str">
            <v>siehe &gt;</v>
          </cell>
          <cell r="AD179" t="str">
            <v/>
          </cell>
          <cell r="AE179" t="str">
            <v/>
          </cell>
          <cell r="AF179" t="str">
            <v/>
          </cell>
          <cell r="AH179" t="str">
            <v/>
          </cell>
          <cell r="AI179">
            <v>39679</v>
          </cell>
          <cell r="AJ179">
            <v>37595</v>
          </cell>
          <cell r="AM179" t="str">
            <v xml:space="preserve"> </v>
          </cell>
          <cell r="AN179" t="str">
            <v/>
          </cell>
          <cell r="AP179" t="str">
            <v/>
          </cell>
          <cell r="AQ179" t="str">
            <v/>
          </cell>
          <cell r="AS179" t="str">
            <v>siehe &gt;</v>
          </cell>
          <cell r="AU179" t="str">
            <v/>
          </cell>
          <cell r="AV179" t="str">
            <v/>
          </cell>
          <cell r="AW179" t="str">
            <v/>
          </cell>
          <cell r="AZ179" t="str">
            <v/>
          </cell>
          <cell r="BC179" t="str">
            <v>19.08.2008; 27.06.08; 19.06.2008; 26.02.2008; 09.06.05; 24.05.05 ;13.01.05; 17.10.02; 17.10.02; 08.10.02; 30.09.02 durch Herrn M. Ploog 23.09.02 mit Herrn M. Ploog; 26.09.00; 25.08.00; 02.08.00, 26.06.00; 11.05.2000</v>
          </cell>
          <cell r="BE179" t="str">
            <v>t</v>
          </cell>
          <cell r="BG179">
            <v>125</v>
          </cell>
          <cell r="BH179">
            <v>4</v>
          </cell>
          <cell r="BI179">
            <v>0</v>
          </cell>
          <cell r="BJ179">
            <v>0</v>
          </cell>
          <cell r="BK179">
            <v>0</v>
          </cell>
          <cell r="BL179" t="str">
            <v>--</v>
          </cell>
          <cell r="BM179">
            <v>1</v>
          </cell>
          <cell r="BN179">
            <v>3.4722222222222223</v>
          </cell>
          <cell r="BV179" t="str">
            <v>S. Zimdahl</v>
          </cell>
          <cell r="BX179" t="str">
            <v/>
          </cell>
          <cell r="BY179" t="str">
            <v/>
          </cell>
          <cell r="CF179">
            <v>81</v>
          </cell>
          <cell r="CG179">
            <v>5</v>
          </cell>
          <cell r="CH179">
            <v>0</v>
          </cell>
          <cell r="CI179">
            <v>0</v>
          </cell>
          <cell r="CJ179">
            <v>0</v>
          </cell>
          <cell r="CK179" t="str">
            <v/>
          </cell>
          <cell r="CL179" t="str">
            <v/>
          </cell>
          <cell r="CM179" t="str">
            <v/>
          </cell>
          <cell r="CN179" t="str">
            <v/>
          </cell>
          <cell r="CO179">
            <v>1</v>
          </cell>
          <cell r="CP179">
            <v>37538</v>
          </cell>
          <cell r="CQ179">
            <v>37595</v>
          </cell>
          <cell r="CR179" t="str">
            <v/>
          </cell>
          <cell r="CS179" t="str">
            <v/>
          </cell>
          <cell r="CT179" t="str">
            <v/>
          </cell>
          <cell r="CU179">
            <v>32</v>
          </cell>
          <cell r="CV179">
            <v>32</v>
          </cell>
          <cell r="CW179">
            <v>8</v>
          </cell>
          <cell r="CY179">
            <v>125</v>
          </cell>
          <cell r="CZ179">
            <v>4</v>
          </cell>
          <cell r="DA179">
            <v>0</v>
          </cell>
          <cell r="DB179">
            <v>0</v>
          </cell>
          <cell r="DC179">
            <v>0</v>
          </cell>
          <cell r="DD179">
            <v>41158</v>
          </cell>
          <cell r="DE179">
            <v>42155</v>
          </cell>
          <cell r="DF179">
            <v>32</v>
          </cell>
          <cell r="DG179">
            <v>32</v>
          </cell>
          <cell r="DH179">
            <v>0</v>
          </cell>
          <cell r="DI179">
            <v>1</v>
          </cell>
          <cell r="DJ179">
            <v>1</v>
          </cell>
          <cell r="DK179" t="str">
            <v/>
          </cell>
          <cell r="DL179" t="str">
            <v/>
          </cell>
          <cell r="DN179" t="str">
            <v/>
          </cell>
          <cell r="DO179" t="str">
            <v/>
          </cell>
          <cell r="DP179" t="str">
            <v/>
          </cell>
          <cell r="DQ179" t="str">
            <v/>
          </cell>
          <cell r="DR179" t="str">
            <v/>
          </cell>
          <cell r="DS179" t="str">
            <v/>
          </cell>
          <cell r="DT179" t="str">
            <v/>
          </cell>
          <cell r="DV179" t="str">
            <v/>
          </cell>
          <cell r="DW179" t="str">
            <v/>
          </cell>
          <cell r="DY179" t="str">
            <v/>
          </cell>
          <cell r="DZ179" t="str">
            <v>x</v>
          </cell>
        </row>
        <row r="180">
          <cell r="A180" t="str">
            <v>5758-371</v>
          </cell>
          <cell r="B180" t="str">
            <v>Institut für</v>
          </cell>
          <cell r="C180" t="str">
            <v>Wirtschaftsinformatik</v>
          </cell>
          <cell r="D180" t="str">
            <v>Lehrstuhl für</v>
          </cell>
          <cell r="E180" t="str">
            <v>Informationsmanagement</v>
          </cell>
          <cell r="F180" t="str">
            <v xml:space="preserve">Herrn </v>
          </cell>
          <cell r="G180" t="str">
            <v>Mehrad Emami</v>
          </cell>
          <cell r="H180" t="str">
            <v xml:space="preserve">3120; 3211; </v>
          </cell>
          <cell r="J180">
            <v>1</v>
          </cell>
          <cell r="K180">
            <v>41022</v>
          </cell>
          <cell r="L180" t="str">
            <v>10:00</v>
          </cell>
          <cell r="M180">
            <v>1</v>
          </cell>
          <cell r="O180" t="str">
            <v>Büro</v>
          </cell>
          <cell r="P180">
            <v>24</v>
          </cell>
          <cell r="Q180">
            <v>32</v>
          </cell>
          <cell r="R180">
            <v>42324</v>
          </cell>
          <cell r="S180">
            <v>32</v>
          </cell>
          <cell r="U180">
            <v>43312</v>
          </cell>
          <cell r="V180">
            <v>41297</v>
          </cell>
          <cell r="W180" t="str">
            <v>siehe 5.0 &gt;</v>
          </cell>
          <cell r="X180" t="str">
            <v/>
          </cell>
          <cell r="Z180" t="str">
            <v/>
          </cell>
          <cell r="AA180" t="str">
            <v>i. O.</v>
          </cell>
          <cell r="AB180" t="str">
            <v/>
          </cell>
          <cell r="AC180">
            <v>42207</v>
          </cell>
          <cell r="AD180" t="str">
            <v/>
          </cell>
          <cell r="AE180" t="str">
            <v/>
          </cell>
          <cell r="AF180">
            <v>42278.153846153844</v>
          </cell>
          <cell r="AH180" t="str">
            <v/>
          </cell>
          <cell r="AI180">
            <v>41437</v>
          </cell>
          <cell r="AJ180">
            <v>37018</v>
          </cell>
          <cell r="AN180">
            <v>42272</v>
          </cell>
          <cell r="AP180" t="str">
            <v/>
          </cell>
          <cell r="AQ180" t="str">
            <v/>
          </cell>
          <cell r="AU180" t="str">
            <v/>
          </cell>
          <cell r="AV180" t="str">
            <v/>
          </cell>
          <cell r="AW180" t="str">
            <v/>
          </cell>
          <cell r="AZ180" t="str">
            <v/>
          </cell>
          <cell r="BC180" t="str">
            <v>26.11.2015; 05.11.2015; 05.08.2015;  12.06.2013; 12.02.2013; 24.01.2013; 23.01.2013; 20.12.2012; 13.03.2012; 25.06.2009; 06.04.2009; 11.09.06;15.08.06, 18.07.06; 17.07.06; 06.04.04</v>
          </cell>
          <cell r="BD180" t="str">
            <v>Janet Meyberg</v>
          </cell>
          <cell r="BG180">
            <v>89</v>
          </cell>
          <cell r="BH180">
            <v>5</v>
          </cell>
          <cell r="BI180">
            <v>4</v>
          </cell>
          <cell r="BJ180">
            <v>0</v>
          </cell>
          <cell r="BK180">
            <v>4.4943820224719104</v>
          </cell>
          <cell r="BL180" t="str">
            <v>--</v>
          </cell>
          <cell r="BN180">
            <v>2.4722222222222223</v>
          </cell>
          <cell r="BO180">
            <v>3</v>
          </cell>
          <cell r="BP180">
            <v>42334</v>
          </cell>
          <cell r="BQ180">
            <v>1</v>
          </cell>
          <cell r="BV180" t="str">
            <v>Mehrad Emami</v>
          </cell>
          <cell r="BX180" t="str">
            <v/>
          </cell>
          <cell r="BY180" t="str">
            <v/>
          </cell>
          <cell r="CF180">
            <v>59</v>
          </cell>
          <cell r="CG180">
            <v>3</v>
          </cell>
          <cell r="CH180">
            <v>0</v>
          </cell>
          <cell r="CI180">
            <v>0</v>
          </cell>
          <cell r="CJ180">
            <v>0</v>
          </cell>
          <cell r="CK180" t="str">
            <v/>
          </cell>
          <cell r="CL180" t="str">
            <v/>
          </cell>
          <cell r="CM180" t="str">
            <v/>
          </cell>
          <cell r="CN180" t="str">
            <v/>
          </cell>
          <cell r="CP180">
            <v>41297</v>
          </cell>
          <cell r="CQ180">
            <v>37018</v>
          </cell>
          <cell r="CR180" t="str">
            <v/>
          </cell>
          <cell r="CS180" t="str">
            <v/>
          </cell>
          <cell r="CT180" t="str">
            <v/>
          </cell>
          <cell r="CU180">
            <v>32</v>
          </cell>
          <cell r="CV180">
            <v>32</v>
          </cell>
          <cell r="CW180">
            <v>8</v>
          </cell>
          <cell r="CY180">
            <v>89</v>
          </cell>
          <cell r="CZ180">
            <v>5</v>
          </cell>
          <cell r="DA180">
            <v>4</v>
          </cell>
          <cell r="DB180">
            <v>0</v>
          </cell>
          <cell r="DC180">
            <v>4.4943820224719104</v>
          </cell>
          <cell r="DD180">
            <v>42324</v>
          </cell>
          <cell r="DE180">
            <v>43312</v>
          </cell>
          <cell r="DF180">
            <v>32</v>
          </cell>
          <cell r="DG180">
            <v>32</v>
          </cell>
          <cell r="DH180">
            <v>0</v>
          </cell>
          <cell r="DI180" t="str">
            <v/>
          </cell>
          <cell r="DJ180" t="str">
            <v/>
          </cell>
          <cell r="DK180" t="str">
            <v/>
          </cell>
          <cell r="DL180" t="str">
            <v/>
          </cell>
          <cell r="DN180" t="str">
            <v/>
          </cell>
          <cell r="DO180" t="str">
            <v/>
          </cell>
          <cell r="DP180" t="str">
            <v/>
          </cell>
          <cell r="DQ180" t="str">
            <v/>
          </cell>
          <cell r="DR180" t="str">
            <v/>
          </cell>
          <cell r="DS180" t="str">
            <v/>
          </cell>
          <cell r="DT180" t="str">
            <v/>
          </cell>
          <cell r="DV180" t="str">
            <v/>
          </cell>
          <cell r="DW180" t="str">
            <v>über Ziel</v>
          </cell>
          <cell r="DY180" t="str">
            <v/>
          </cell>
          <cell r="DZ180" t="str">
            <v>x</v>
          </cell>
        </row>
        <row r="181">
          <cell r="A181" t="str">
            <v>5758-380</v>
          </cell>
          <cell r="B181" t="str">
            <v>Institut für</v>
          </cell>
          <cell r="C181" t="str">
            <v>Rechtswissenschaften</v>
          </cell>
          <cell r="D181" t="str">
            <v>Abteilung</v>
          </cell>
          <cell r="E181" t="str">
            <v>Bürgerliches Recht und Unternehmensrecht</v>
          </cell>
          <cell r="F181" t="str">
            <v>Frau</v>
          </cell>
          <cell r="G181" t="str">
            <v>Gwenn Diehl</v>
          </cell>
          <cell r="H181" t="str">
            <v>2814; 2850; 2465; 0176-31125536</v>
          </cell>
          <cell r="J181">
            <v>1</v>
          </cell>
          <cell r="K181">
            <v>41591</v>
          </cell>
          <cell r="L181" t="str">
            <v>10:00</v>
          </cell>
          <cell r="M181">
            <v>1</v>
          </cell>
          <cell r="N181" t="str">
            <v>Frau Rita Andall</v>
          </cell>
          <cell r="O181" t="str">
            <v>Büro</v>
          </cell>
          <cell r="P181">
            <v>24</v>
          </cell>
          <cell r="Q181">
            <v>32</v>
          </cell>
          <cell r="R181">
            <v>41620</v>
          </cell>
          <cell r="S181">
            <v>32</v>
          </cell>
          <cell r="U181">
            <v>42613</v>
          </cell>
          <cell r="V181">
            <v>40591</v>
          </cell>
          <cell r="W181" t="str">
            <v>siehe 5.0 &gt;</v>
          </cell>
          <cell r="X181" t="str">
            <v/>
          </cell>
          <cell r="Y181">
            <v>39114</v>
          </cell>
          <cell r="Z181" t="str">
            <v/>
          </cell>
          <cell r="AA181" t="str">
            <v>i. O.</v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  <cell r="AH181" t="str">
            <v>Statistik</v>
          </cell>
          <cell r="AN181" t="str">
            <v/>
          </cell>
          <cell r="AP181" t="str">
            <v/>
          </cell>
          <cell r="AQ181" t="str">
            <v/>
          </cell>
          <cell r="AU181" t="str">
            <v/>
          </cell>
          <cell r="AV181" t="str">
            <v/>
          </cell>
          <cell r="AW181" t="str">
            <v/>
          </cell>
          <cell r="AZ181" t="str">
            <v/>
          </cell>
          <cell r="BC181" t="str">
            <v>13.01.2014; 12.12.2013; 05.12.2013; 28.08.2013; 16.05.2013; 17.02.2011; 27.01.2011; 18.01.2011; 04.06.2010; PKA 14.05.2010;  09.04.2010; 31.07.2007 16.07.07; 19.03.07; 24.01.07; 29.04.04;</v>
          </cell>
          <cell r="BD181" t="str">
            <v>Ulf Roßegger</v>
          </cell>
          <cell r="BE181" t="str">
            <v>s</v>
          </cell>
          <cell r="BG181">
            <v>67</v>
          </cell>
          <cell r="BH181">
            <v>5</v>
          </cell>
          <cell r="BI181">
            <v>0</v>
          </cell>
          <cell r="BJ181">
            <v>0</v>
          </cell>
          <cell r="BK181">
            <v>0</v>
          </cell>
          <cell r="BL181">
            <v>32</v>
          </cell>
          <cell r="BM181">
            <v>1</v>
          </cell>
          <cell r="BN181">
            <v>1.8611111111111112</v>
          </cell>
          <cell r="BV181" t="str">
            <v>Gwenn Diehl</v>
          </cell>
          <cell r="BX181" t="str">
            <v/>
          </cell>
          <cell r="BY181" t="str">
            <v/>
          </cell>
          <cell r="CF181">
            <v>58</v>
          </cell>
          <cell r="CG181">
            <v>4</v>
          </cell>
          <cell r="CH181">
            <v>3</v>
          </cell>
          <cell r="CI181">
            <v>1</v>
          </cell>
          <cell r="CJ181">
            <v>5.1724137931034484</v>
          </cell>
          <cell r="CK181" t="str">
            <v/>
          </cell>
          <cell r="CL181" t="str">
            <v/>
          </cell>
          <cell r="CM181" t="str">
            <v/>
          </cell>
          <cell r="CN181" t="str">
            <v/>
          </cell>
          <cell r="CP181" t="str">
            <v>Betreuung !</v>
          </cell>
          <cell r="CQ181" t="str">
            <v/>
          </cell>
          <cell r="CR181" t="str">
            <v/>
          </cell>
          <cell r="CS181" t="str">
            <v/>
          </cell>
          <cell r="CT181" t="str">
            <v/>
          </cell>
          <cell r="CU181">
            <v>32</v>
          </cell>
          <cell r="CV181">
            <v>32</v>
          </cell>
          <cell r="CW181">
            <v>8</v>
          </cell>
          <cell r="CY181">
            <v>67</v>
          </cell>
          <cell r="CZ181">
            <v>5</v>
          </cell>
          <cell r="DA181">
            <v>0</v>
          </cell>
          <cell r="DB181">
            <v>0</v>
          </cell>
          <cell r="DC181">
            <v>0</v>
          </cell>
          <cell r="DD181">
            <v>41620</v>
          </cell>
          <cell r="DE181">
            <v>42613</v>
          </cell>
          <cell r="DF181">
            <v>32</v>
          </cell>
          <cell r="DG181">
            <v>32</v>
          </cell>
          <cell r="DH181">
            <v>0</v>
          </cell>
          <cell r="DI181" t="str">
            <v/>
          </cell>
          <cell r="DJ181">
            <v>1</v>
          </cell>
          <cell r="DK181" t="str">
            <v/>
          </cell>
          <cell r="DL181" t="str">
            <v/>
          </cell>
          <cell r="DN181" t="str">
            <v/>
          </cell>
          <cell r="DO181" t="str">
            <v/>
          </cell>
          <cell r="DP181" t="str">
            <v/>
          </cell>
          <cell r="DQ181" t="str">
            <v/>
          </cell>
          <cell r="DR181" t="str">
            <v/>
          </cell>
          <cell r="DS181" t="str">
            <v/>
          </cell>
          <cell r="DT181" t="str">
            <v/>
          </cell>
          <cell r="DV181" t="str">
            <v/>
          </cell>
          <cell r="DW181" t="str">
            <v/>
          </cell>
          <cell r="DY181" t="str">
            <v/>
          </cell>
          <cell r="DZ181" t="str">
            <v>x</v>
          </cell>
        </row>
        <row r="182">
          <cell r="A182" t="str">
            <v>5758-381</v>
          </cell>
          <cell r="B182" t="str">
            <v>Institut für</v>
          </cell>
          <cell r="C182" t="str">
            <v>Rechtswissenschaften</v>
          </cell>
          <cell r="D182" t="str">
            <v>Abteilung</v>
          </cell>
          <cell r="E182" t="str">
            <v>Lehrstuhl Staats- und Verwaltungsrecht sowie Verwaltungswissenschaften</v>
          </cell>
          <cell r="F182" t="str">
            <v xml:space="preserve">Herrn </v>
          </cell>
          <cell r="G182" t="str">
            <v>Patrick Simon</v>
          </cell>
          <cell r="H182" t="str">
            <v>2814; 2850; 2461; - Ko: 01707152064; Si: 01622354156</v>
          </cell>
          <cell r="J182">
            <v>1</v>
          </cell>
          <cell r="K182">
            <v>41591</v>
          </cell>
          <cell r="L182" t="str">
            <v>10:00</v>
          </cell>
          <cell r="M182">
            <v>1</v>
          </cell>
          <cell r="N182" t="str">
            <v>Christopher Kozlovski</v>
          </cell>
          <cell r="O182" t="str">
            <v>Büro</v>
          </cell>
          <cell r="P182">
            <v>24</v>
          </cell>
          <cell r="Q182">
            <v>32</v>
          </cell>
          <cell r="R182">
            <v>41585</v>
          </cell>
          <cell r="S182">
            <v>32</v>
          </cell>
          <cell r="U182">
            <v>42582</v>
          </cell>
          <cell r="V182">
            <v>41592</v>
          </cell>
          <cell r="W182" t="str">
            <v>siehe 5.0 &gt;</v>
          </cell>
          <cell r="X182" t="str">
            <v/>
          </cell>
          <cell r="Y182">
            <v>39114</v>
          </cell>
          <cell r="Z182" t="str">
            <v/>
          </cell>
          <cell r="AA182" t="str">
            <v>i. O.</v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H182" t="str">
            <v/>
          </cell>
          <cell r="AN182" t="str">
            <v/>
          </cell>
          <cell r="AP182" t="str">
            <v/>
          </cell>
          <cell r="AQ182" t="str">
            <v/>
          </cell>
          <cell r="AU182" t="str">
            <v/>
          </cell>
          <cell r="AV182" t="str">
            <v/>
          </cell>
          <cell r="AW182" t="str">
            <v/>
          </cell>
          <cell r="AZ182" t="str">
            <v/>
          </cell>
          <cell r="BC182" t="str">
            <v>07.11.2013; 22.10.2013; 28.08.2013; 16.05.2013; 17.02.2011; 27.01.2011; 18.01.2011; 04.06.2010; PKA 14.05.2010;  09.04.2010; 31.07.2007 16.07.07; 19.03.07; 24.01.07; 29.04.04;</v>
          </cell>
          <cell r="BG182">
            <v>67</v>
          </cell>
          <cell r="BH182">
            <v>5</v>
          </cell>
          <cell r="BI182">
            <v>0</v>
          </cell>
          <cell r="BJ182">
            <v>0</v>
          </cell>
          <cell r="BK182">
            <v>0</v>
          </cell>
          <cell r="BL182" t="str">
            <v>--</v>
          </cell>
          <cell r="BM182">
            <v>1</v>
          </cell>
          <cell r="BN182">
            <v>1.8611111111111112</v>
          </cell>
          <cell r="BV182" t="str">
            <v>Simon, Koslovski</v>
          </cell>
          <cell r="BX182" t="str">
            <v/>
          </cell>
          <cell r="BY182" t="str">
            <v/>
          </cell>
          <cell r="CF182">
            <v>58</v>
          </cell>
          <cell r="CG182">
            <v>4</v>
          </cell>
          <cell r="CH182">
            <v>3</v>
          </cell>
          <cell r="CI182">
            <v>1</v>
          </cell>
          <cell r="CJ182">
            <v>5.1724137931034484</v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  <cell r="CP182">
            <v>41592</v>
          </cell>
          <cell r="CQ182" t="str">
            <v/>
          </cell>
          <cell r="CR182" t="str">
            <v/>
          </cell>
          <cell r="CS182" t="str">
            <v/>
          </cell>
          <cell r="CT182" t="str">
            <v/>
          </cell>
          <cell r="CU182">
            <v>32</v>
          </cell>
          <cell r="CV182">
            <v>32</v>
          </cell>
          <cell r="CW182">
            <v>8</v>
          </cell>
          <cell r="CY182">
            <v>67</v>
          </cell>
          <cell r="CZ182">
            <v>5</v>
          </cell>
          <cell r="DA182">
            <v>0</v>
          </cell>
          <cell r="DB182">
            <v>0</v>
          </cell>
          <cell r="DC182">
            <v>0</v>
          </cell>
          <cell r="DD182">
            <v>41585</v>
          </cell>
          <cell r="DE182">
            <v>42582</v>
          </cell>
          <cell r="DF182">
            <v>32</v>
          </cell>
          <cell r="DG182">
            <v>32</v>
          </cell>
          <cell r="DH182">
            <v>0</v>
          </cell>
          <cell r="DI182" t="str">
            <v/>
          </cell>
          <cell r="DJ182">
            <v>1</v>
          </cell>
          <cell r="DK182" t="str">
            <v/>
          </cell>
          <cell r="DL182" t="str">
            <v/>
          </cell>
          <cell r="DN182" t="str">
            <v/>
          </cell>
          <cell r="DO182" t="str">
            <v/>
          </cell>
          <cell r="DP182" t="str">
            <v/>
          </cell>
          <cell r="DQ182" t="str">
            <v/>
          </cell>
          <cell r="DR182" t="str">
            <v/>
          </cell>
          <cell r="DS182" t="str">
            <v/>
          </cell>
          <cell r="DT182" t="str">
            <v/>
          </cell>
          <cell r="DV182" t="str">
            <v/>
          </cell>
          <cell r="DW182" t="str">
            <v/>
          </cell>
          <cell r="DY182" t="str">
            <v/>
          </cell>
          <cell r="DZ182" t="str">
            <v>x</v>
          </cell>
        </row>
        <row r="183">
          <cell r="A183" t="str">
            <v>5760-000</v>
          </cell>
          <cell r="B183" t="str">
            <v>Institut für</v>
          </cell>
          <cell r="C183" t="str">
            <v>Volkswirtschaftslehre</v>
          </cell>
          <cell r="F183" t="str">
            <v xml:space="preserve">Herrn </v>
          </cell>
          <cell r="G183" t="str">
            <v>Marius Wenck</v>
          </cell>
          <cell r="H183" t="str">
            <v>2578; 2599</v>
          </cell>
          <cell r="J183">
            <v>1</v>
          </cell>
          <cell r="K183">
            <v>41437</v>
          </cell>
          <cell r="L183" t="str">
            <v>10:00</v>
          </cell>
          <cell r="M183">
            <v>1</v>
          </cell>
          <cell r="O183" t="str">
            <v>Büro</v>
          </cell>
          <cell r="P183">
            <v>24</v>
          </cell>
          <cell r="Q183">
            <v>32</v>
          </cell>
          <cell r="R183">
            <v>41464</v>
          </cell>
          <cell r="S183">
            <v>32</v>
          </cell>
          <cell r="U183">
            <v>42460</v>
          </cell>
          <cell r="V183">
            <v>40591</v>
          </cell>
          <cell r="W183" t="str">
            <v>siehe 5.0 &gt;</v>
          </cell>
          <cell r="X183" t="str">
            <v/>
          </cell>
          <cell r="Y183">
            <v>39114</v>
          </cell>
          <cell r="Z183" t="str">
            <v/>
          </cell>
          <cell r="AA183" t="str">
            <v>i. O.</v>
          </cell>
          <cell r="AB183" t="str">
            <v/>
          </cell>
          <cell r="AC183">
            <v>42426</v>
          </cell>
          <cell r="AD183" t="str">
            <v/>
          </cell>
          <cell r="AE183" t="str">
            <v/>
          </cell>
          <cell r="AF183">
            <v>42493.615384615383</v>
          </cell>
          <cell r="AH183" t="str">
            <v/>
          </cell>
          <cell r="AN183">
            <v>42489</v>
          </cell>
          <cell r="AP183" t="str">
            <v/>
          </cell>
          <cell r="AQ183" t="str">
            <v/>
          </cell>
          <cell r="AU183" t="str">
            <v/>
          </cell>
          <cell r="AV183" t="str">
            <v/>
          </cell>
          <cell r="AW183" t="str">
            <v/>
          </cell>
          <cell r="AZ183" t="str">
            <v/>
          </cell>
          <cell r="BC183" t="str">
            <v>04.07.2013; 02.07.2013;27.05.2013; 23.04.2013; 17.02.2011; 27.01.2011; 18.01.2011; 04.06.2010; PKA 14.05.2010;  09.04.2010; 31.07.2007 16.07.07; 19.03.07; 24.01.07; 29.04.04;</v>
          </cell>
          <cell r="BG183">
            <v>67</v>
          </cell>
          <cell r="BH183">
            <v>5</v>
          </cell>
          <cell r="BI183">
            <v>0</v>
          </cell>
          <cell r="BJ183">
            <v>0</v>
          </cell>
          <cell r="BK183">
            <v>0</v>
          </cell>
          <cell r="BL183" t="str">
            <v>--</v>
          </cell>
          <cell r="BM183">
            <v>1</v>
          </cell>
          <cell r="BN183">
            <v>1.8611111111111112</v>
          </cell>
          <cell r="BV183" t="str">
            <v>Marius Wenck</v>
          </cell>
          <cell r="BX183" t="str">
            <v/>
          </cell>
          <cell r="BY183" t="str">
            <v/>
          </cell>
          <cell r="CF183">
            <v>58</v>
          </cell>
          <cell r="CG183">
            <v>4</v>
          </cell>
          <cell r="CH183">
            <v>3</v>
          </cell>
          <cell r="CI183">
            <v>1</v>
          </cell>
          <cell r="CJ183">
            <v>5.1724137931034484</v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  <cell r="CP183">
            <v>40591</v>
          </cell>
          <cell r="CQ183" t="str">
            <v/>
          </cell>
          <cell r="CR183" t="str">
            <v/>
          </cell>
          <cell r="CS183" t="str">
            <v/>
          </cell>
          <cell r="CT183" t="str">
            <v/>
          </cell>
          <cell r="CU183">
            <v>32</v>
          </cell>
          <cell r="CV183">
            <v>32</v>
          </cell>
          <cell r="CW183">
            <v>8</v>
          </cell>
          <cell r="CY183">
            <v>67</v>
          </cell>
          <cell r="CZ183">
            <v>5</v>
          </cell>
          <cell r="DA183">
            <v>0</v>
          </cell>
          <cell r="DB183">
            <v>0</v>
          </cell>
          <cell r="DC183">
            <v>0</v>
          </cell>
          <cell r="DD183">
            <v>41464</v>
          </cell>
          <cell r="DE183">
            <v>42460</v>
          </cell>
          <cell r="DF183">
            <v>32</v>
          </cell>
          <cell r="DG183">
            <v>32</v>
          </cell>
          <cell r="DH183">
            <v>0</v>
          </cell>
          <cell r="DI183" t="str">
            <v/>
          </cell>
          <cell r="DJ183">
            <v>1</v>
          </cell>
          <cell r="DK183" t="str">
            <v/>
          </cell>
          <cell r="DL183" t="str">
            <v/>
          </cell>
          <cell r="DN183" t="str">
            <v/>
          </cell>
          <cell r="DO183" t="str">
            <v/>
          </cell>
          <cell r="DP183" t="str">
            <v/>
          </cell>
          <cell r="DQ183" t="str">
            <v/>
          </cell>
          <cell r="DR183" t="str">
            <v/>
          </cell>
          <cell r="DS183" t="str">
            <v/>
          </cell>
          <cell r="DT183" t="str">
            <v/>
          </cell>
          <cell r="DV183" t="str">
            <v/>
          </cell>
          <cell r="DW183" t="str">
            <v/>
          </cell>
          <cell r="DY183" t="str">
            <v/>
          </cell>
          <cell r="DZ183" t="str">
            <v>x</v>
          </cell>
        </row>
        <row r="184">
          <cell r="A184" t="str">
            <v>5762-200</v>
          </cell>
          <cell r="B184" t="str">
            <v>Fakultät 1</v>
          </cell>
          <cell r="C184" t="str">
            <v>Physik</v>
          </cell>
          <cell r="F184" t="str">
            <v>Herrn</v>
          </cell>
          <cell r="G184" t="str">
            <v>Jens Faber</v>
          </cell>
          <cell r="H184">
            <v>5250</v>
          </cell>
          <cell r="I184">
            <v>0</v>
          </cell>
          <cell r="K184">
            <v>33573</v>
          </cell>
          <cell r="L184" t="str">
            <v>10:00</v>
          </cell>
          <cell r="O184" t="str">
            <v>Büro</v>
          </cell>
          <cell r="P184">
            <v>24</v>
          </cell>
          <cell r="Q184">
            <v>32</v>
          </cell>
          <cell r="R184">
            <v>40653</v>
          </cell>
          <cell r="S184">
            <v>32</v>
          </cell>
          <cell r="U184">
            <v>41639</v>
          </cell>
          <cell r="V184" t="str">
            <v>Jens Faber</v>
          </cell>
          <cell r="W184" t="str">
            <v>siehe 5.0 &gt;</v>
          </cell>
          <cell r="X184" t="str">
            <v/>
          </cell>
          <cell r="Z184" t="str">
            <v/>
          </cell>
          <cell r="AA184">
            <v>67</v>
          </cell>
          <cell r="AB184" t="str">
            <v/>
          </cell>
          <cell r="AC184" t="str">
            <v>Termin !</v>
          </cell>
          <cell r="AD184" t="str">
            <v/>
          </cell>
          <cell r="AE184" t="str">
            <v/>
          </cell>
          <cell r="AF184" t="str">
            <v/>
          </cell>
          <cell r="AH184" t="str">
            <v/>
          </cell>
          <cell r="AJ184">
            <v>35927</v>
          </cell>
          <cell r="AN184" t="str">
            <v/>
          </cell>
          <cell r="AP184" t="str">
            <v/>
          </cell>
          <cell r="AQ184" t="str">
            <v/>
          </cell>
          <cell r="AS184" t="str">
            <v>Fakultäten</v>
          </cell>
          <cell r="AU184" t="str">
            <v/>
          </cell>
          <cell r="AV184" t="str">
            <v/>
          </cell>
          <cell r="AW184" t="str">
            <v/>
          </cell>
          <cell r="AZ184" t="str">
            <v/>
          </cell>
          <cell r="BA184" t="str">
            <v>ja</v>
          </cell>
          <cell r="BC184" t="str">
            <v>10.07.06; 22.10.2003</v>
          </cell>
          <cell r="BD184" t="str">
            <v>HiWi</v>
          </cell>
          <cell r="BG184">
            <v>38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 t="str">
            <v>--</v>
          </cell>
          <cell r="BN184">
            <v>1.0555555555555556</v>
          </cell>
          <cell r="BV184" t="str">
            <v>Jens Faber</v>
          </cell>
          <cell r="BX184" t="str">
            <v/>
          </cell>
          <cell r="BY184" t="str">
            <v/>
          </cell>
          <cell r="CF184">
            <v>31</v>
          </cell>
          <cell r="CG184">
            <v>5</v>
          </cell>
          <cell r="CH184">
            <v>0</v>
          </cell>
          <cell r="CI184">
            <v>0</v>
          </cell>
          <cell r="CJ184">
            <v>0</v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  <cell r="CP184" t="str">
            <v>Jens Faber</v>
          </cell>
          <cell r="CQ184">
            <v>35927</v>
          </cell>
          <cell r="CR184" t="str">
            <v/>
          </cell>
          <cell r="CS184" t="str">
            <v/>
          </cell>
          <cell r="CT184" t="str">
            <v/>
          </cell>
          <cell r="CU184">
            <v>32</v>
          </cell>
          <cell r="CV184">
            <v>32</v>
          </cell>
          <cell r="CW184">
            <v>8</v>
          </cell>
          <cell r="CY184">
            <v>38</v>
          </cell>
          <cell r="CZ184">
            <v>2</v>
          </cell>
          <cell r="DA184">
            <v>0</v>
          </cell>
          <cell r="DB184">
            <v>0</v>
          </cell>
          <cell r="DC184">
            <v>0</v>
          </cell>
          <cell r="DD184">
            <v>40653</v>
          </cell>
          <cell r="DE184">
            <v>41639</v>
          </cell>
          <cell r="DF184">
            <v>32</v>
          </cell>
          <cell r="DG184">
            <v>32</v>
          </cell>
          <cell r="DH184">
            <v>0</v>
          </cell>
          <cell r="DI184">
            <v>1</v>
          </cell>
          <cell r="DJ184" t="str">
            <v/>
          </cell>
          <cell r="DK184" t="str">
            <v/>
          </cell>
          <cell r="DL184" t="str">
            <v/>
          </cell>
          <cell r="DN184" t="str">
            <v/>
          </cell>
          <cell r="DO184" t="str">
            <v/>
          </cell>
          <cell r="DP184" t="str">
            <v/>
          </cell>
          <cell r="DQ184" t="str">
            <v/>
          </cell>
          <cell r="DR184" t="str">
            <v/>
          </cell>
          <cell r="DS184" t="str">
            <v/>
          </cell>
          <cell r="DT184">
            <v>38</v>
          </cell>
          <cell r="DV184" t="str">
            <v/>
          </cell>
          <cell r="DW184" t="str">
            <v/>
          </cell>
          <cell r="DY184" t="str">
            <v/>
          </cell>
          <cell r="DZ184" t="str">
            <v>x</v>
          </cell>
        </row>
        <row r="185">
          <cell r="A185" t="str">
            <v>5763-000</v>
          </cell>
          <cell r="B185" t="str">
            <v>Institut für</v>
          </cell>
          <cell r="C185" t="str">
            <v>Physik der kondensierte Materie</v>
          </cell>
          <cell r="F185" t="str">
            <v>Herrn</v>
          </cell>
          <cell r="G185" t="str">
            <v>Lutz Nagatz</v>
          </cell>
          <cell r="H185" t="str">
            <v>5119, 5111</v>
          </cell>
          <cell r="J185">
            <v>0</v>
          </cell>
          <cell r="K185">
            <v>37489</v>
          </cell>
          <cell r="L185" t="str">
            <v>10:00</v>
          </cell>
          <cell r="O185" t="str">
            <v>Büro</v>
          </cell>
          <cell r="P185">
            <v>24</v>
          </cell>
          <cell r="Q185">
            <v>32</v>
          </cell>
          <cell r="R185">
            <v>41253</v>
          </cell>
          <cell r="S185">
            <v>32</v>
          </cell>
          <cell r="U185">
            <v>42247</v>
          </cell>
          <cell r="V185" t="str">
            <v>Lutz Nagatz</v>
          </cell>
          <cell r="W185" t="str">
            <v>siehe 5.0 &gt;</v>
          </cell>
          <cell r="X185" t="str">
            <v/>
          </cell>
          <cell r="Z185" t="str">
            <v/>
          </cell>
          <cell r="AA185" t="str">
            <v>i. O.</v>
          </cell>
          <cell r="AB185" t="str">
            <v/>
          </cell>
          <cell r="AC185">
            <v>42207</v>
          </cell>
          <cell r="AD185">
            <v>42240</v>
          </cell>
          <cell r="AE185" t="str">
            <v>siehe &gt;</v>
          </cell>
          <cell r="AF185">
            <v>42278.153846153844</v>
          </cell>
          <cell r="AH185" t="str">
            <v/>
          </cell>
          <cell r="AJ185">
            <v>35390</v>
          </cell>
          <cell r="AN185">
            <v>42272</v>
          </cell>
          <cell r="AP185" t="str">
            <v/>
          </cell>
          <cell r="AQ185" t="str">
            <v/>
          </cell>
          <cell r="AS185" t="str">
            <v>siehe &gt;</v>
          </cell>
          <cell r="AU185" t="str">
            <v/>
          </cell>
          <cell r="AV185" t="str">
            <v/>
          </cell>
          <cell r="AW185" t="str">
            <v/>
          </cell>
          <cell r="AZ185" t="str">
            <v/>
          </cell>
          <cell r="BC185" t="str">
            <v>31.07.2012; 26.06.2012;</v>
          </cell>
          <cell r="BG185">
            <v>84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 t="str">
            <v>--</v>
          </cell>
          <cell r="BN185">
            <v>2.3333333333333335</v>
          </cell>
          <cell r="BV185" t="str">
            <v>Lutz Nagatz</v>
          </cell>
          <cell r="BW185" t="str">
            <v>Lutz</v>
          </cell>
          <cell r="BX185" t="str">
            <v/>
          </cell>
          <cell r="BY185" t="str">
            <v/>
          </cell>
          <cell r="CF185">
            <v>135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 t="str">
            <v/>
          </cell>
          <cell r="CL185" t="str">
            <v/>
          </cell>
          <cell r="CM185" t="str">
            <v/>
          </cell>
          <cell r="CN185" t="str">
            <v/>
          </cell>
          <cell r="CP185" t="str">
            <v>Lutz Nagatz</v>
          </cell>
          <cell r="CQ185">
            <v>35390</v>
          </cell>
          <cell r="CR185" t="str">
            <v/>
          </cell>
          <cell r="CS185" t="str">
            <v/>
          </cell>
          <cell r="CT185" t="str">
            <v/>
          </cell>
          <cell r="CU185">
            <v>32</v>
          </cell>
          <cell r="CV185">
            <v>32</v>
          </cell>
          <cell r="CW185">
            <v>8</v>
          </cell>
          <cell r="CY185">
            <v>84</v>
          </cell>
          <cell r="CZ185">
            <v>2</v>
          </cell>
          <cell r="DA185">
            <v>0</v>
          </cell>
          <cell r="DB185">
            <v>0</v>
          </cell>
          <cell r="DC185">
            <v>0</v>
          </cell>
          <cell r="DD185">
            <v>41253</v>
          </cell>
          <cell r="DE185">
            <v>42247</v>
          </cell>
          <cell r="DF185">
            <v>32</v>
          </cell>
          <cell r="DG185">
            <v>32</v>
          </cell>
          <cell r="DH185">
            <v>0</v>
          </cell>
          <cell r="DI185">
            <v>1</v>
          </cell>
          <cell r="DJ185" t="str">
            <v/>
          </cell>
          <cell r="DK185" t="str">
            <v/>
          </cell>
          <cell r="DL185" t="str">
            <v/>
          </cell>
          <cell r="DN185" t="str">
            <v/>
          </cell>
          <cell r="DO185" t="str">
            <v/>
          </cell>
          <cell r="DP185" t="str">
            <v/>
          </cell>
          <cell r="DQ185" t="str">
            <v/>
          </cell>
          <cell r="DR185" t="str">
            <v/>
          </cell>
          <cell r="DS185" t="str">
            <v/>
          </cell>
          <cell r="DT185" t="str">
            <v/>
          </cell>
          <cell r="DV185" t="str">
            <v/>
          </cell>
          <cell r="DW185" t="str">
            <v>über Ziel</v>
          </cell>
          <cell r="DY185" t="str">
            <v/>
          </cell>
          <cell r="DZ185" t="str">
            <v>x</v>
          </cell>
        </row>
        <row r="186">
          <cell r="A186" t="str">
            <v>5763-001</v>
          </cell>
          <cell r="B186" t="str">
            <v>Institut für</v>
          </cell>
          <cell r="C186" t="str">
            <v>Physik der kondensierte Materie</v>
          </cell>
          <cell r="F186" t="str">
            <v>Herrn</v>
          </cell>
          <cell r="G186" t="str">
            <v>Günter Wesemann</v>
          </cell>
          <cell r="H186" t="str">
            <v>5114; 5111;</v>
          </cell>
          <cell r="J186">
            <v>1</v>
          </cell>
          <cell r="K186">
            <v>39526</v>
          </cell>
          <cell r="L186" t="str">
            <v>10:00</v>
          </cell>
          <cell r="O186" t="str">
            <v>Hörsaalvorbereitung PK 15.1</v>
          </cell>
          <cell r="P186">
            <v>12</v>
          </cell>
          <cell r="Q186">
            <v>16</v>
          </cell>
          <cell r="R186">
            <v>41886</v>
          </cell>
          <cell r="S186">
            <v>16</v>
          </cell>
          <cell r="U186">
            <v>42400</v>
          </cell>
          <cell r="V186" t="str">
            <v>Lutz Nagatz</v>
          </cell>
          <cell r="W186" t="str">
            <v>siehe 5.0 &gt;</v>
          </cell>
          <cell r="X186" t="str">
            <v/>
          </cell>
          <cell r="Z186" t="str">
            <v/>
          </cell>
          <cell r="AA186" t="str">
            <v>i. O.</v>
          </cell>
          <cell r="AB186" t="str">
            <v/>
          </cell>
          <cell r="AC186">
            <v>42395</v>
          </cell>
          <cell r="AD186">
            <v>42426</v>
          </cell>
          <cell r="AE186" t="str">
            <v/>
          </cell>
          <cell r="AF186">
            <v>42465.923076923078</v>
          </cell>
          <cell r="AH186" t="str">
            <v>Statistik</v>
          </cell>
          <cell r="AI186">
            <v>41897</v>
          </cell>
          <cell r="AJ186">
            <v>35391</v>
          </cell>
          <cell r="AN186">
            <v>42458</v>
          </cell>
          <cell r="AP186">
            <v>37042</v>
          </cell>
          <cell r="AQ186" t="str">
            <v/>
          </cell>
          <cell r="AU186" t="str">
            <v/>
          </cell>
          <cell r="AV186" t="str">
            <v/>
          </cell>
          <cell r="AW186" t="str">
            <v/>
          </cell>
          <cell r="AZ186" t="str">
            <v/>
          </cell>
          <cell r="BC186" t="str">
            <v>15.09.2014; 11.09.2014; 21.08.2014; 18.03.2013; 06.03.2013; 23.10.12 anstelle von 3.0e;, 19.07.2011; 10.03.2011; 13.10.2009: 29.09.2009;, 01.09.2009; 19.03.2008;</v>
          </cell>
          <cell r="BE186" t="str">
            <v>s</v>
          </cell>
          <cell r="BG186">
            <v>96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16</v>
          </cell>
          <cell r="BM186">
            <v>1</v>
          </cell>
          <cell r="BN186">
            <v>2.6666666666666665</v>
          </cell>
          <cell r="BV186" t="str">
            <v>G. Wesemann</v>
          </cell>
          <cell r="BX186" t="str">
            <v/>
          </cell>
          <cell r="BY186" t="str">
            <v/>
          </cell>
          <cell r="CF186">
            <v>104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  <cell r="CP186" t="str">
            <v>Lutz Nagatz</v>
          </cell>
          <cell r="CQ186">
            <v>35391</v>
          </cell>
          <cell r="CR186">
            <v>4</v>
          </cell>
          <cell r="CS186">
            <v>12</v>
          </cell>
          <cell r="CT186">
            <v>16</v>
          </cell>
          <cell r="CU186" t="str">
            <v/>
          </cell>
          <cell r="CV186" t="str">
            <v/>
          </cell>
          <cell r="CW186" t="str">
            <v/>
          </cell>
          <cell r="CY186">
            <v>96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41886</v>
          </cell>
          <cell r="DE186">
            <v>42400</v>
          </cell>
          <cell r="DF186">
            <v>16</v>
          </cell>
          <cell r="DG186">
            <v>16</v>
          </cell>
          <cell r="DH186">
            <v>0</v>
          </cell>
          <cell r="DI186">
            <v>1</v>
          </cell>
          <cell r="DJ186">
            <v>1</v>
          </cell>
          <cell r="DK186" t="str">
            <v/>
          </cell>
          <cell r="DL186" t="str">
            <v/>
          </cell>
          <cell r="DN186" t="str">
            <v/>
          </cell>
          <cell r="DO186" t="str">
            <v/>
          </cell>
          <cell r="DP186" t="str">
            <v/>
          </cell>
          <cell r="DQ186" t="str">
            <v/>
          </cell>
          <cell r="DR186" t="str">
            <v/>
          </cell>
          <cell r="DS186" t="str">
            <v/>
          </cell>
          <cell r="DT186" t="str">
            <v/>
          </cell>
          <cell r="DV186" t="str">
            <v/>
          </cell>
          <cell r="DW186" t="str">
            <v/>
          </cell>
          <cell r="DY186" t="str">
            <v/>
          </cell>
          <cell r="DZ186" t="str">
            <v>x</v>
          </cell>
        </row>
        <row r="187">
          <cell r="A187" t="str">
            <v>5763-002</v>
          </cell>
          <cell r="B187" t="str">
            <v>Institut für</v>
          </cell>
          <cell r="C187" t="str">
            <v>Physik der kondensierte Materie</v>
          </cell>
          <cell r="F187" t="str">
            <v>Herrn</v>
          </cell>
          <cell r="G187" t="str">
            <v>Lutz Nagatz</v>
          </cell>
          <cell r="H187" t="str">
            <v>5119, 5111</v>
          </cell>
          <cell r="J187">
            <v>1</v>
          </cell>
          <cell r="K187">
            <v>37489</v>
          </cell>
          <cell r="L187" t="str">
            <v>10:00</v>
          </cell>
          <cell r="N187" t="str">
            <v>Herrn Arno Ellermann</v>
          </cell>
          <cell r="O187" t="str">
            <v>Labor / Werkstatt / Praktikum</v>
          </cell>
          <cell r="P187">
            <v>12</v>
          </cell>
          <cell r="Q187">
            <v>16</v>
          </cell>
          <cell r="R187">
            <v>41921</v>
          </cell>
          <cell r="S187">
            <v>16</v>
          </cell>
          <cell r="U187">
            <v>42429</v>
          </cell>
          <cell r="V187" t="str">
            <v>Lutz Nagatz</v>
          </cell>
          <cell r="W187" t="str">
            <v>siehe 5.0 &gt;</v>
          </cell>
          <cell r="X187" t="str">
            <v/>
          </cell>
          <cell r="Z187" t="str">
            <v/>
          </cell>
          <cell r="AA187" t="str">
            <v>i. O.</v>
          </cell>
          <cell r="AB187" t="str">
            <v/>
          </cell>
          <cell r="AC187">
            <v>41740</v>
          </cell>
          <cell r="AD187">
            <v>42426</v>
          </cell>
          <cell r="AE187" t="str">
            <v/>
          </cell>
          <cell r="AF187">
            <v>41823.461538461539</v>
          </cell>
          <cell r="AH187" t="str">
            <v>Statistik</v>
          </cell>
          <cell r="AJ187">
            <v>35391</v>
          </cell>
          <cell r="AN187">
            <v>41804</v>
          </cell>
          <cell r="AP187">
            <v>37042</v>
          </cell>
          <cell r="AQ187" t="str">
            <v/>
          </cell>
          <cell r="AR187">
            <v>38658</v>
          </cell>
          <cell r="AU187" t="str">
            <v/>
          </cell>
          <cell r="AV187" t="str">
            <v/>
          </cell>
          <cell r="AW187" t="str">
            <v/>
          </cell>
          <cell r="AZ187" t="str">
            <v/>
          </cell>
          <cell r="BC187" t="str">
            <v>09.10.2014; 07.05.2014; 31.07.2012; 24.02.2011; 16.02.2010; 03.08.2009; 11.07.2008;</v>
          </cell>
          <cell r="BE187" t="str">
            <v>s</v>
          </cell>
          <cell r="BG187">
            <v>242</v>
          </cell>
          <cell r="BH187">
            <v>2</v>
          </cell>
          <cell r="BI187">
            <v>0</v>
          </cell>
          <cell r="BJ187">
            <v>0</v>
          </cell>
          <cell r="BK187">
            <v>0</v>
          </cell>
          <cell r="BL187">
            <v>16</v>
          </cell>
          <cell r="BN187">
            <v>6.7222222222222223</v>
          </cell>
          <cell r="BV187" t="str">
            <v>Lutz Nagatz</v>
          </cell>
          <cell r="BW187" t="str">
            <v>Lutz</v>
          </cell>
          <cell r="BX187" t="str">
            <v/>
          </cell>
          <cell r="BY187" t="str">
            <v/>
          </cell>
          <cell r="CF187">
            <v>379</v>
          </cell>
          <cell r="CG187">
            <v>3</v>
          </cell>
          <cell r="CH187">
            <v>0</v>
          </cell>
          <cell r="CI187">
            <v>0</v>
          </cell>
          <cell r="CJ187">
            <v>0</v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  <cell r="CP187" t="str">
            <v>Lutz Nagatz</v>
          </cell>
          <cell r="CQ187">
            <v>35391</v>
          </cell>
          <cell r="CR187">
            <v>4</v>
          </cell>
          <cell r="CS187">
            <v>12</v>
          </cell>
          <cell r="CT187">
            <v>16</v>
          </cell>
          <cell r="CU187" t="str">
            <v/>
          </cell>
          <cell r="CV187" t="str">
            <v/>
          </cell>
          <cell r="CW187" t="str">
            <v/>
          </cell>
          <cell r="CY187">
            <v>242</v>
          </cell>
          <cell r="CZ187">
            <v>2</v>
          </cell>
          <cell r="DA187">
            <v>0</v>
          </cell>
          <cell r="DB187">
            <v>0</v>
          </cell>
          <cell r="DC187">
            <v>0</v>
          </cell>
          <cell r="DD187">
            <v>41921</v>
          </cell>
          <cell r="DE187">
            <v>42429</v>
          </cell>
          <cell r="DF187">
            <v>16</v>
          </cell>
          <cell r="DG187">
            <v>16</v>
          </cell>
          <cell r="DH187">
            <v>0</v>
          </cell>
          <cell r="DI187">
            <v>1</v>
          </cell>
          <cell r="DJ187" t="str">
            <v/>
          </cell>
          <cell r="DK187" t="str">
            <v/>
          </cell>
          <cell r="DL187" t="str">
            <v/>
          </cell>
          <cell r="DN187" t="str">
            <v/>
          </cell>
          <cell r="DO187" t="str">
            <v/>
          </cell>
          <cell r="DP187" t="str">
            <v/>
          </cell>
          <cell r="DQ187" t="str">
            <v/>
          </cell>
          <cell r="DR187" t="str">
            <v/>
          </cell>
          <cell r="DS187" t="str">
            <v/>
          </cell>
          <cell r="DT187" t="str">
            <v/>
          </cell>
          <cell r="DV187" t="str">
            <v/>
          </cell>
          <cell r="DW187" t="str">
            <v>über Ziel</v>
          </cell>
          <cell r="DY187" t="str">
            <v/>
          </cell>
          <cell r="DZ187" t="str">
            <v>x</v>
          </cell>
        </row>
        <row r="188">
          <cell r="A188" t="str">
            <v>5764-901</v>
          </cell>
          <cell r="B188" t="str">
            <v>Institut für</v>
          </cell>
          <cell r="C188" t="str">
            <v>Physik der kondensierte Materie</v>
          </cell>
          <cell r="E188" t="str">
            <v>MBE Anlage</v>
          </cell>
          <cell r="F188" t="str">
            <v>Herrn</v>
          </cell>
          <cell r="G188" t="str">
            <v>Thilo Lampe</v>
          </cell>
          <cell r="H188" t="str">
            <v>5119, 5111</v>
          </cell>
          <cell r="J188">
            <v>1</v>
          </cell>
          <cell r="K188">
            <v>34871</v>
          </cell>
          <cell r="L188" t="str">
            <v>10:00</v>
          </cell>
          <cell r="O188" t="str">
            <v>Werkstatt  u. sonst. Schulung</v>
          </cell>
          <cell r="P188">
            <v>12</v>
          </cell>
          <cell r="Q188">
            <v>16</v>
          </cell>
          <cell r="R188">
            <v>41766</v>
          </cell>
          <cell r="S188">
            <v>16</v>
          </cell>
          <cell r="U188">
            <v>42277</v>
          </cell>
          <cell r="V188" t="str">
            <v>Lutz Nagatz</v>
          </cell>
          <cell r="W188" t="str">
            <v>siehe 5.0 &gt;</v>
          </cell>
          <cell r="X188" t="str">
            <v/>
          </cell>
          <cell r="Z188" t="str">
            <v/>
          </cell>
          <cell r="AA188" t="str">
            <v>i. O.</v>
          </cell>
          <cell r="AB188" t="str">
            <v/>
          </cell>
          <cell r="AC188">
            <v>41828</v>
          </cell>
          <cell r="AD188">
            <v>41877</v>
          </cell>
          <cell r="AE188" t="str">
            <v>siehe &gt;</v>
          </cell>
          <cell r="AF188">
            <v>41912.384615384617</v>
          </cell>
          <cell r="AH188" t="str">
            <v>Statistik</v>
          </cell>
          <cell r="AJ188">
            <v>36125</v>
          </cell>
          <cell r="AN188">
            <v>41893</v>
          </cell>
          <cell r="AP188" t="str">
            <v/>
          </cell>
          <cell r="AQ188" t="str">
            <v/>
          </cell>
          <cell r="AU188" t="str">
            <v/>
          </cell>
          <cell r="AV188" t="str">
            <v/>
          </cell>
          <cell r="AW188" t="str">
            <v/>
          </cell>
          <cell r="AZ188" t="str">
            <v/>
          </cell>
          <cell r="BC188" t="str">
            <v>22.01.2013 mit L. Nagatz; 27.03.2012; 01.08.2011; 11.07.2008; 14.11.06;  29.11.01 mit N. Kristen</v>
          </cell>
          <cell r="BE188" t="str">
            <v>s</v>
          </cell>
          <cell r="BG188">
            <v>203</v>
          </cell>
          <cell r="BH188">
            <v>8</v>
          </cell>
          <cell r="BI188">
            <v>1</v>
          </cell>
          <cell r="BJ188">
            <v>0</v>
          </cell>
          <cell r="BK188">
            <v>0.49261083743842365</v>
          </cell>
          <cell r="BL188">
            <v>16</v>
          </cell>
          <cell r="BN188">
            <v>5.6388888888888893</v>
          </cell>
          <cell r="BV188" t="str">
            <v>Thilo Lampe</v>
          </cell>
          <cell r="BX188" t="str">
            <v/>
          </cell>
          <cell r="BY188" t="str">
            <v/>
          </cell>
          <cell r="CF188">
            <v>28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 t="str">
            <v/>
          </cell>
          <cell r="CL188" t="str">
            <v/>
          </cell>
          <cell r="CM188" t="str">
            <v/>
          </cell>
          <cell r="CN188" t="str">
            <v/>
          </cell>
          <cell r="CO188">
            <v>2</v>
          </cell>
          <cell r="CP188" t="str">
            <v>Lutz Nagatz</v>
          </cell>
          <cell r="CQ188">
            <v>36125</v>
          </cell>
          <cell r="CR188">
            <v>4</v>
          </cell>
          <cell r="CS188">
            <v>12</v>
          </cell>
          <cell r="CT188">
            <v>16</v>
          </cell>
          <cell r="CU188" t="str">
            <v/>
          </cell>
          <cell r="CV188" t="str">
            <v/>
          </cell>
          <cell r="CW188" t="str">
            <v/>
          </cell>
          <cell r="CY188">
            <v>203</v>
          </cell>
          <cell r="CZ188">
            <v>8</v>
          </cell>
          <cell r="DA188">
            <v>1</v>
          </cell>
          <cell r="DB188">
            <v>0</v>
          </cell>
          <cell r="DC188">
            <v>0.49261083743842365</v>
          </cell>
          <cell r="DD188">
            <v>41766</v>
          </cell>
          <cell r="DE188">
            <v>42277</v>
          </cell>
          <cell r="DF188">
            <v>16</v>
          </cell>
          <cell r="DG188">
            <v>16</v>
          </cell>
          <cell r="DH188">
            <v>0</v>
          </cell>
          <cell r="DI188">
            <v>1</v>
          </cell>
          <cell r="DJ188" t="str">
            <v/>
          </cell>
          <cell r="DK188" t="str">
            <v/>
          </cell>
          <cell r="DL188" t="str">
            <v/>
          </cell>
          <cell r="DN188" t="str">
            <v/>
          </cell>
          <cell r="DO188" t="str">
            <v/>
          </cell>
          <cell r="DP188" t="str">
            <v/>
          </cell>
          <cell r="DQ188" t="str">
            <v/>
          </cell>
          <cell r="DR188" t="str">
            <v/>
          </cell>
          <cell r="DS188" t="str">
            <v/>
          </cell>
          <cell r="DT188" t="str">
            <v/>
          </cell>
          <cell r="DV188" t="str">
            <v/>
          </cell>
          <cell r="DW188" t="str">
            <v>über Ziel</v>
          </cell>
          <cell r="DY188" t="str">
            <v/>
          </cell>
          <cell r="DZ188" t="str">
            <v>x</v>
          </cell>
        </row>
        <row r="189">
          <cell r="A189" t="str">
            <v>5764-903</v>
          </cell>
          <cell r="B189" t="str">
            <v>Institut für</v>
          </cell>
          <cell r="C189" t="str">
            <v>Physik der kondensierte Materie</v>
          </cell>
          <cell r="E189" t="str">
            <v>Praktikum für Elektrotechniker u. Pharmazeuten; Geb.: 2415 Schleinitzstr. 20</v>
          </cell>
          <cell r="F189" t="str">
            <v>Herrn</v>
          </cell>
          <cell r="G189" t="str">
            <v>Lutz Nagatz</v>
          </cell>
          <cell r="H189" t="str">
            <v>5119, 5111</v>
          </cell>
          <cell r="J189">
            <v>1</v>
          </cell>
          <cell r="K189">
            <v>38672</v>
          </cell>
          <cell r="L189" t="str">
            <v>10:00</v>
          </cell>
          <cell r="O189" t="str">
            <v>Praktikum</v>
          </cell>
          <cell r="P189">
            <v>12</v>
          </cell>
          <cell r="Q189">
            <v>16</v>
          </cell>
          <cell r="R189">
            <v>41766</v>
          </cell>
          <cell r="S189">
            <v>16</v>
          </cell>
          <cell r="U189">
            <v>42277</v>
          </cell>
          <cell r="V189" t="str">
            <v>Lutz Nagatz</v>
          </cell>
          <cell r="W189" t="str">
            <v>siehe 5.0 &gt;</v>
          </cell>
          <cell r="X189" t="str">
            <v/>
          </cell>
          <cell r="Y189">
            <v>38663</v>
          </cell>
          <cell r="Z189" t="str">
            <v/>
          </cell>
          <cell r="AA189" t="str">
            <v>i. O.</v>
          </cell>
          <cell r="AB189" t="str">
            <v/>
          </cell>
          <cell r="AC189">
            <v>42240</v>
          </cell>
          <cell r="AD189">
            <v>42271</v>
          </cell>
          <cell r="AE189" t="str">
            <v>siehe &gt;</v>
          </cell>
          <cell r="AF189">
            <v>42318</v>
          </cell>
          <cell r="AH189" t="str">
            <v/>
          </cell>
          <cell r="AJ189">
            <v>36125</v>
          </cell>
          <cell r="AM189">
            <v>41653</v>
          </cell>
          <cell r="AN189">
            <v>42304</v>
          </cell>
          <cell r="AP189" t="str">
            <v/>
          </cell>
          <cell r="AQ189" t="str">
            <v/>
          </cell>
          <cell r="AS189" t="str">
            <v>siehe &gt;</v>
          </cell>
          <cell r="AU189" t="str">
            <v/>
          </cell>
          <cell r="AV189" t="str">
            <v/>
          </cell>
          <cell r="AW189" t="str">
            <v/>
          </cell>
          <cell r="AZ189" t="str">
            <v/>
          </cell>
          <cell r="BC189" t="str">
            <v xml:space="preserve">08.01.2013; 01.10.2012; 28.06.2012; 31.10.2011; 17.10.2011; 19.07.2011; 08.03.2011; 18.02.2011; 08.10.2009; 28.09.2009; 07.01.2008; 24.04.06; 06.03.06; 16.11.05; 07.11.05; 10.10.05; </v>
          </cell>
          <cell r="BG189">
            <v>139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 t="str">
            <v>--</v>
          </cell>
          <cell r="BN189">
            <v>3.8611111111111112</v>
          </cell>
          <cell r="BV189" t="str">
            <v>Lutz Nagatz</v>
          </cell>
          <cell r="BW189" t="str">
            <v>Lutz</v>
          </cell>
          <cell r="BX189" t="str">
            <v/>
          </cell>
          <cell r="BY189" t="str">
            <v/>
          </cell>
          <cell r="CF189">
            <v>145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  <cell r="CP189" t="str">
            <v>Lutz Nagatz</v>
          </cell>
          <cell r="CQ189">
            <v>36125</v>
          </cell>
          <cell r="CR189">
            <v>4</v>
          </cell>
          <cell r="CS189">
            <v>12</v>
          </cell>
          <cell r="CT189">
            <v>16</v>
          </cell>
          <cell r="CU189" t="str">
            <v/>
          </cell>
          <cell r="CV189" t="str">
            <v/>
          </cell>
          <cell r="CW189" t="str">
            <v/>
          </cell>
          <cell r="CY189">
            <v>139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41766</v>
          </cell>
          <cell r="DE189">
            <v>42277</v>
          </cell>
          <cell r="DF189">
            <v>16</v>
          </cell>
          <cell r="DG189">
            <v>16</v>
          </cell>
          <cell r="DH189">
            <v>0</v>
          </cell>
          <cell r="DI189">
            <v>1</v>
          </cell>
          <cell r="DJ189" t="str">
            <v/>
          </cell>
          <cell r="DK189" t="str">
            <v/>
          </cell>
          <cell r="DL189" t="str">
            <v/>
          </cell>
          <cell r="DN189" t="str">
            <v/>
          </cell>
          <cell r="DO189" t="str">
            <v/>
          </cell>
          <cell r="DP189" t="str">
            <v/>
          </cell>
          <cell r="DQ189" t="str">
            <v/>
          </cell>
          <cell r="DR189" t="str">
            <v/>
          </cell>
          <cell r="DS189" t="str">
            <v/>
          </cell>
          <cell r="DT189" t="str">
            <v/>
          </cell>
          <cell r="DV189" t="str">
            <v/>
          </cell>
          <cell r="DW189" t="str">
            <v>über Ziel</v>
          </cell>
          <cell r="DY189" t="str">
            <v/>
          </cell>
          <cell r="DZ189" t="str">
            <v>x</v>
          </cell>
        </row>
        <row r="190">
          <cell r="A190" t="str">
            <v>5764-904</v>
          </cell>
          <cell r="B190" t="str">
            <v>Institut für</v>
          </cell>
          <cell r="C190" t="str">
            <v>Physik der kondensierte Materie</v>
          </cell>
          <cell r="E190" t="str">
            <v>Physik; Praktikum für Fortgeschrittene; Geb.: 2415 Mendelssohnstr. EG</v>
          </cell>
          <cell r="F190" t="str">
            <v>Frau</v>
          </cell>
          <cell r="G190" t="str">
            <v>Lutz Nagatz</v>
          </cell>
          <cell r="H190" t="str">
            <v>5119, 5111</v>
          </cell>
          <cell r="J190">
            <v>0</v>
          </cell>
          <cell r="K190">
            <v>1996</v>
          </cell>
          <cell r="L190" t="str">
            <v>10:00</v>
          </cell>
          <cell r="O190" t="str">
            <v>Praktikum</v>
          </cell>
          <cell r="P190">
            <v>12</v>
          </cell>
          <cell r="Q190">
            <v>16</v>
          </cell>
          <cell r="R190">
            <v>42401</v>
          </cell>
          <cell r="S190">
            <v>16</v>
          </cell>
          <cell r="U190">
            <v>42916</v>
          </cell>
          <cell r="V190" t="str">
            <v>Lutz Nagatz</v>
          </cell>
          <cell r="W190" t="str">
            <v>siehe 5.0 &gt;</v>
          </cell>
          <cell r="X190" t="str">
            <v/>
          </cell>
          <cell r="Z190" t="str">
            <v/>
          </cell>
          <cell r="AA190" t="str">
            <v>i. O.</v>
          </cell>
          <cell r="AB190" t="str">
            <v>löschen!</v>
          </cell>
          <cell r="AC190">
            <v>42158</v>
          </cell>
          <cell r="AD190" t="str">
            <v/>
          </cell>
          <cell r="AE190" t="str">
            <v/>
          </cell>
          <cell r="AF190">
            <v>42229.923076923078</v>
          </cell>
          <cell r="AH190" t="str">
            <v/>
          </cell>
          <cell r="AJ190">
            <v>36125</v>
          </cell>
          <cell r="AM190">
            <v>41653</v>
          </cell>
          <cell r="AN190">
            <v>42222</v>
          </cell>
          <cell r="AP190" t="str">
            <v/>
          </cell>
          <cell r="AQ190" t="str">
            <v/>
          </cell>
          <cell r="AU190" t="str">
            <v/>
          </cell>
          <cell r="AV190" t="str">
            <v/>
          </cell>
          <cell r="AW190" t="str">
            <v/>
          </cell>
          <cell r="AY190" t="str">
            <v>lP</v>
          </cell>
          <cell r="AZ190" t="str">
            <v/>
          </cell>
          <cell r="BC190" t="str">
            <v xml:space="preserve">28.06.2012; 31.10.2011; 22.04.2010; 08.10.2009; 28.09.2009; 25.09.2009; 01.07.2009; 07.01.2008; 25.09.06; 21.08.06; 19.06.06; 16.11.05; 07.11.05; </v>
          </cell>
          <cell r="BD190" t="str">
            <v>R 103</v>
          </cell>
          <cell r="BG190">
            <v>96</v>
          </cell>
          <cell r="BH190">
            <v>2</v>
          </cell>
          <cell r="BI190">
            <v>0</v>
          </cell>
          <cell r="BJ190">
            <v>0</v>
          </cell>
          <cell r="BK190">
            <v>0</v>
          </cell>
          <cell r="BL190" t="str">
            <v>--</v>
          </cell>
          <cell r="BN190">
            <v>2.6666666666666665</v>
          </cell>
          <cell r="BO190">
            <v>3</v>
          </cell>
          <cell r="BP190">
            <v>42257</v>
          </cell>
          <cell r="BQ190">
            <v>3</v>
          </cell>
          <cell r="BV190" t="str">
            <v>Lutz Nagatz</v>
          </cell>
          <cell r="BW190" t="str">
            <v>Lutz</v>
          </cell>
          <cell r="BX190" t="str">
            <v/>
          </cell>
          <cell r="BY190" t="str">
            <v/>
          </cell>
          <cell r="CF190">
            <v>76</v>
          </cell>
          <cell r="CG190">
            <v>2</v>
          </cell>
          <cell r="CH190">
            <v>0</v>
          </cell>
          <cell r="CI190">
            <v>0</v>
          </cell>
          <cell r="CJ190">
            <v>0</v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  <cell r="CP190" t="str">
            <v>Lutz Nagatz</v>
          </cell>
          <cell r="CQ190" t="str">
            <v>Schreiben?</v>
          </cell>
          <cell r="CR190">
            <v>4</v>
          </cell>
          <cell r="CS190">
            <v>12</v>
          </cell>
          <cell r="CT190">
            <v>16</v>
          </cell>
          <cell r="CU190" t="str">
            <v/>
          </cell>
          <cell r="CV190" t="str">
            <v/>
          </cell>
          <cell r="CW190" t="str">
            <v/>
          </cell>
          <cell r="CY190">
            <v>96</v>
          </cell>
          <cell r="CZ190">
            <v>2</v>
          </cell>
          <cell r="DA190">
            <v>0</v>
          </cell>
          <cell r="DB190">
            <v>0</v>
          </cell>
          <cell r="DC190">
            <v>0</v>
          </cell>
          <cell r="DD190">
            <v>42401</v>
          </cell>
          <cell r="DE190">
            <v>42916</v>
          </cell>
          <cell r="DF190">
            <v>16</v>
          </cell>
          <cell r="DG190">
            <v>16</v>
          </cell>
          <cell r="DH190">
            <v>0</v>
          </cell>
          <cell r="DI190" t="str">
            <v/>
          </cell>
          <cell r="DJ190" t="str">
            <v/>
          </cell>
          <cell r="DK190" t="str">
            <v/>
          </cell>
          <cell r="DL190" t="str">
            <v/>
          </cell>
          <cell r="DN190" t="str">
            <v/>
          </cell>
          <cell r="DO190" t="str">
            <v/>
          </cell>
          <cell r="DP190" t="str">
            <v/>
          </cell>
          <cell r="DQ190" t="str">
            <v/>
          </cell>
          <cell r="DR190" t="str">
            <v/>
          </cell>
          <cell r="DS190" t="str">
            <v/>
          </cell>
          <cell r="DT190" t="str">
            <v/>
          </cell>
          <cell r="DV190">
            <v>1</v>
          </cell>
          <cell r="DW190" t="str">
            <v>über Ziel</v>
          </cell>
          <cell r="DY190" t="str">
            <v/>
          </cell>
          <cell r="DZ190" t="str">
            <v>x</v>
          </cell>
        </row>
        <row r="191">
          <cell r="A191" t="str">
            <v>5764-905</v>
          </cell>
          <cell r="B191" t="str">
            <v>Institut für</v>
          </cell>
          <cell r="C191" t="str">
            <v>Physik der kondensierte Materie</v>
          </cell>
          <cell r="E191" t="str">
            <v>Geb.: 2415 Mendelssohnstr. 3,  2.OG</v>
          </cell>
          <cell r="F191" t="str">
            <v>Herrn</v>
          </cell>
          <cell r="G191" t="str">
            <v>Lutz Nagatz</v>
          </cell>
          <cell r="H191" t="str">
            <v>5119, 5111</v>
          </cell>
          <cell r="J191">
            <v>0</v>
          </cell>
          <cell r="K191">
            <v>1996</v>
          </cell>
          <cell r="L191" t="str">
            <v>10:00</v>
          </cell>
          <cell r="O191" t="str">
            <v>Büro</v>
          </cell>
          <cell r="P191">
            <v>24</v>
          </cell>
          <cell r="Q191">
            <v>32</v>
          </cell>
          <cell r="R191">
            <v>41673</v>
          </cell>
          <cell r="S191">
            <v>32</v>
          </cell>
          <cell r="U191">
            <v>42674</v>
          </cell>
          <cell r="V191" t="str">
            <v>Lutz Nagatz</v>
          </cell>
          <cell r="W191" t="str">
            <v>siehe 5.0 &gt;</v>
          </cell>
          <cell r="X191" t="str">
            <v/>
          </cell>
          <cell r="Z191" t="str">
            <v/>
          </cell>
          <cell r="AA191" t="str">
            <v>i. O.</v>
          </cell>
          <cell r="AB191" t="str">
            <v/>
          </cell>
          <cell r="AC191">
            <v>41024</v>
          </cell>
          <cell r="AD191">
            <v>41603</v>
          </cell>
          <cell r="AE191" t="str">
            <v/>
          </cell>
          <cell r="AF191">
            <v>41093.384615384617</v>
          </cell>
          <cell r="AH191" t="str">
            <v>Statistik</v>
          </cell>
          <cell r="AJ191">
            <v>36125</v>
          </cell>
          <cell r="AM191">
            <v>41653</v>
          </cell>
          <cell r="AN191">
            <v>41088</v>
          </cell>
          <cell r="AP191" t="str">
            <v/>
          </cell>
          <cell r="AQ191" t="str">
            <v/>
          </cell>
          <cell r="AU191" t="str">
            <v/>
          </cell>
          <cell r="AV191" t="str">
            <v/>
          </cell>
          <cell r="AW191" t="str">
            <v/>
          </cell>
          <cell r="AZ191" t="str">
            <v/>
          </cell>
          <cell r="BC191" t="str">
            <v>14.01.2014; 25.05.2012; 05.07.2011; 01.03.2011; 28.09.2009, 02.03.07; 10.10.05; 02.12.04 mit L. Nagatz, 11.11.04; 12.10.04; 07.06.04; 23.04.03; 03.03.03; 27.02.03; 11.02.03, 08.01.03; 24.10.01</v>
          </cell>
          <cell r="BE191" t="str">
            <v>s</v>
          </cell>
          <cell r="BG191">
            <v>79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32</v>
          </cell>
          <cell r="BN191">
            <v>2.1944444444444446</v>
          </cell>
          <cell r="BV191" t="str">
            <v>Lutz Nagatz</v>
          </cell>
          <cell r="BW191" t="str">
            <v>Lutz</v>
          </cell>
          <cell r="BX191" t="str">
            <v/>
          </cell>
          <cell r="BY191" t="str">
            <v/>
          </cell>
          <cell r="CF191">
            <v>107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  <cell r="CP191" t="str">
            <v>Lutz Nagatz</v>
          </cell>
          <cell r="CQ191">
            <v>36125</v>
          </cell>
          <cell r="CR191" t="str">
            <v/>
          </cell>
          <cell r="CS191" t="str">
            <v/>
          </cell>
          <cell r="CT191" t="str">
            <v/>
          </cell>
          <cell r="CU191">
            <v>32</v>
          </cell>
          <cell r="CV191">
            <v>32</v>
          </cell>
          <cell r="CW191">
            <v>8</v>
          </cell>
          <cell r="CY191">
            <v>79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41673</v>
          </cell>
          <cell r="DE191">
            <v>42674</v>
          </cell>
          <cell r="DF191">
            <v>32</v>
          </cell>
          <cell r="DG191">
            <v>32</v>
          </cell>
          <cell r="DH191">
            <v>0</v>
          </cell>
          <cell r="DI191" t="str">
            <v/>
          </cell>
          <cell r="DJ191" t="str">
            <v/>
          </cell>
          <cell r="DK191" t="str">
            <v/>
          </cell>
          <cell r="DL191" t="str">
            <v/>
          </cell>
          <cell r="DN191" t="str">
            <v/>
          </cell>
          <cell r="DO191" t="str">
            <v/>
          </cell>
          <cell r="DP191" t="str">
            <v/>
          </cell>
          <cell r="DQ191" t="str">
            <v/>
          </cell>
          <cell r="DR191" t="str">
            <v/>
          </cell>
          <cell r="DS191" t="str">
            <v/>
          </cell>
          <cell r="DT191" t="str">
            <v/>
          </cell>
          <cell r="DV191" t="str">
            <v/>
          </cell>
          <cell r="DW191" t="str">
            <v>über Ziel</v>
          </cell>
          <cell r="DY191" t="str">
            <v/>
          </cell>
          <cell r="DZ191" t="str">
            <v>x</v>
          </cell>
        </row>
        <row r="192">
          <cell r="A192" t="str">
            <v>5764-906</v>
          </cell>
          <cell r="B192" t="str">
            <v>Institut für</v>
          </cell>
          <cell r="C192" t="str">
            <v>Physik der kondensierte Materie</v>
          </cell>
          <cell r="E192" t="str">
            <v>Geb.: 2415 Mendelssohnstr. 3,  2.OG</v>
          </cell>
          <cell r="F192" t="str">
            <v>Frau</v>
          </cell>
          <cell r="G192" t="str">
            <v>Lutz Nagatz</v>
          </cell>
          <cell r="H192" t="str">
            <v>5119, 5111</v>
          </cell>
          <cell r="J192">
            <v>0</v>
          </cell>
          <cell r="K192">
            <v>1996</v>
          </cell>
          <cell r="L192" t="str">
            <v>10:00</v>
          </cell>
          <cell r="O192" t="str">
            <v>Labor</v>
          </cell>
          <cell r="P192">
            <v>12</v>
          </cell>
          <cell r="Q192">
            <v>16</v>
          </cell>
          <cell r="R192">
            <v>41673</v>
          </cell>
          <cell r="S192">
            <v>16</v>
          </cell>
          <cell r="U192">
            <v>42185</v>
          </cell>
          <cell r="V192" t="str">
            <v>Lutz Nagatz</v>
          </cell>
          <cell r="W192" t="str">
            <v>siehe 5.0 &gt;</v>
          </cell>
          <cell r="X192" t="str">
            <v/>
          </cell>
          <cell r="Z192" t="str">
            <v/>
          </cell>
          <cell r="AA192" t="str">
            <v>i. O.</v>
          </cell>
          <cell r="AB192" t="str">
            <v/>
          </cell>
          <cell r="AC192">
            <v>41785</v>
          </cell>
          <cell r="AD192">
            <v>41828</v>
          </cell>
          <cell r="AE192" t="str">
            <v>siehe &gt;</v>
          </cell>
          <cell r="AF192">
            <v>41851.307692307695</v>
          </cell>
          <cell r="AH192" t="str">
            <v>Statistik</v>
          </cell>
          <cell r="AJ192">
            <v>36125</v>
          </cell>
          <cell r="AN192">
            <v>41849</v>
          </cell>
          <cell r="AP192" t="str">
            <v/>
          </cell>
          <cell r="AQ192" t="str">
            <v/>
          </cell>
          <cell r="AU192" t="str">
            <v/>
          </cell>
          <cell r="AV192" t="str">
            <v/>
          </cell>
          <cell r="AW192" t="str">
            <v/>
          </cell>
          <cell r="AZ192" t="str">
            <v/>
          </cell>
          <cell r="BC192" t="str">
            <v>10.01.2013; 25.05.2012; 05.07.2011; 01.03.2011; 28.09.2009, 02.03.07; 10.10.05;</v>
          </cell>
          <cell r="BE192" t="str">
            <v>s</v>
          </cell>
          <cell r="BG192">
            <v>39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16</v>
          </cell>
          <cell r="BN192">
            <v>1.0833333333333333</v>
          </cell>
          <cell r="BV192" t="str">
            <v>Lutz Nagatz</v>
          </cell>
          <cell r="BW192" t="str">
            <v>Lutz</v>
          </cell>
          <cell r="BX192" t="str">
            <v/>
          </cell>
          <cell r="BY192" t="str">
            <v/>
          </cell>
          <cell r="CF192">
            <v>100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  <cell r="CP192" t="str">
            <v>Lutz Nagatz</v>
          </cell>
          <cell r="CQ192">
            <v>36125</v>
          </cell>
          <cell r="CR192">
            <v>4</v>
          </cell>
          <cell r="CS192">
            <v>12</v>
          </cell>
          <cell r="CT192">
            <v>16</v>
          </cell>
          <cell r="CU192" t="str">
            <v/>
          </cell>
          <cell r="CV192" t="str">
            <v/>
          </cell>
          <cell r="CW192" t="str">
            <v/>
          </cell>
          <cell r="CY192">
            <v>39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41673</v>
          </cell>
          <cell r="DE192">
            <v>42185</v>
          </cell>
          <cell r="DF192">
            <v>16</v>
          </cell>
          <cell r="DG192">
            <v>16</v>
          </cell>
          <cell r="DH192">
            <v>0</v>
          </cell>
          <cell r="DI192">
            <v>1</v>
          </cell>
          <cell r="DJ192" t="str">
            <v/>
          </cell>
          <cell r="DK192" t="str">
            <v/>
          </cell>
          <cell r="DL192" t="str">
            <v/>
          </cell>
          <cell r="DN192" t="str">
            <v/>
          </cell>
          <cell r="DO192" t="str">
            <v/>
          </cell>
          <cell r="DP192" t="str">
            <v/>
          </cell>
          <cell r="DQ192" t="str">
            <v/>
          </cell>
          <cell r="DR192" t="str">
            <v/>
          </cell>
          <cell r="DS192" t="str">
            <v/>
          </cell>
          <cell r="DT192" t="str">
            <v/>
          </cell>
          <cell r="DV192" t="str">
            <v/>
          </cell>
          <cell r="DW192" t="str">
            <v>über Ziel</v>
          </cell>
          <cell r="DY192" t="str">
            <v/>
          </cell>
          <cell r="DZ192" t="str">
            <v>x</v>
          </cell>
        </row>
        <row r="193">
          <cell r="A193" t="str">
            <v>5764-907</v>
          </cell>
          <cell r="B193" t="str">
            <v>Institut für</v>
          </cell>
          <cell r="C193" t="str">
            <v>Physik der kondensierte Materie</v>
          </cell>
          <cell r="E193" t="str">
            <v>Geb.: 2415 Mendelssohnstr. 3,  EG, Anfängerpraktikum</v>
          </cell>
          <cell r="F193" t="str">
            <v>Herrn</v>
          </cell>
          <cell r="G193" t="str">
            <v>Lutz Nagatz</v>
          </cell>
          <cell r="H193" t="str">
            <v>5119, 5111</v>
          </cell>
          <cell r="J193">
            <v>0</v>
          </cell>
          <cell r="K193">
            <v>1996</v>
          </cell>
          <cell r="L193" t="str">
            <v>10:00</v>
          </cell>
          <cell r="O193" t="str">
            <v>Praktikum</v>
          </cell>
          <cell r="P193">
            <v>12</v>
          </cell>
          <cell r="Q193">
            <v>16</v>
          </cell>
          <cell r="R193">
            <v>42187</v>
          </cell>
          <cell r="S193">
            <v>16</v>
          </cell>
          <cell r="U193">
            <v>42704</v>
          </cell>
          <cell r="V193" t="str">
            <v>Lutz Nagatz</v>
          </cell>
          <cell r="W193" t="str">
            <v>siehe 5.0 &gt;</v>
          </cell>
          <cell r="X193" t="str">
            <v/>
          </cell>
          <cell r="Z193" t="str">
            <v/>
          </cell>
          <cell r="AA193" t="str">
            <v>i. O.</v>
          </cell>
          <cell r="AB193" t="str">
            <v>löschen!</v>
          </cell>
          <cell r="AC193">
            <v>42158</v>
          </cell>
          <cell r="AD193" t="str">
            <v/>
          </cell>
          <cell r="AE193" t="str">
            <v/>
          </cell>
          <cell r="AF193">
            <v>42229.692307692305</v>
          </cell>
          <cell r="AH193" t="str">
            <v/>
          </cell>
          <cell r="AJ193">
            <v>36125</v>
          </cell>
          <cell r="AN193">
            <v>42222</v>
          </cell>
          <cell r="AP193" t="str">
            <v/>
          </cell>
          <cell r="AQ193" t="str">
            <v/>
          </cell>
          <cell r="AT193">
            <v>42187</v>
          </cell>
          <cell r="AU193" t="str">
            <v>10:00</v>
          </cell>
          <cell r="AV193">
            <v>42425</v>
          </cell>
          <cell r="AW193" t="str">
            <v>10:00</v>
          </cell>
          <cell r="AX193">
            <v>42425</v>
          </cell>
          <cell r="AY193">
            <v>1</v>
          </cell>
          <cell r="AZ193" t="str">
            <v/>
          </cell>
          <cell r="BC193" t="str">
            <v>19.01.2016; 19.11.2015; 02.07.2015; 12.02.2014; 10.01.2013; 25.05.2012; 05.07.2011; 01.03.2011; 28.09.2009, 02.03.07; 10.10.05;</v>
          </cell>
          <cell r="BG193">
            <v>105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 t="str">
            <v>--</v>
          </cell>
          <cell r="BN193">
            <v>2.9166666666666665</v>
          </cell>
          <cell r="BO193">
            <v>3</v>
          </cell>
          <cell r="BP193">
            <v>42327</v>
          </cell>
          <cell r="BQ193">
            <v>3</v>
          </cell>
          <cell r="BV193" t="str">
            <v>Lutz Nagatz</v>
          </cell>
          <cell r="BW193" t="str">
            <v>Lutz</v>
          </cell>
          <cell r="BX193" t="str">
            <v/>
          </cell>
          <cell r="BY193" t="str">
            <v/>
          </cell>
          <cell r="CF193">
            <v>100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 t="str">
            <v/>
          </cell>
          <cell r="CL193">
            <v>1</v>
          </cell>
          <cell r="CM193">
            <v>1</v>
          </cell>
          <cell r="CN193" t="str">
            <v/>
          </cell>
          <cell r="CP193" t="str">
            <v>Lutz Nagatz</v>
          </cell>
          <cell r="CQ193" t="str">
            <v>Schreiben?</v>
          </cell>
          <cell r="CR193">
            <v>4</v>
          </cell>
          <cell r="CS193">
            <v>12</v>
          </cell>
          <cell r="CT193">
            <v>16</v>
          </cell>
          <cell r="CU193" t="str">
            <v/>
          </cell>
          <cell r="CV193" t="str">
            <v/>
          </cell>
          <cell r="CW193" t="str">
            <v/>
          </cell>
          <cell r="CY193">
            <v>105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42187</v>
          </cell>
          <cell r="DE193">
            <v>42704</v>
          </cell>
          <cell r="DF193">
            <v>16</v>
          </cell>
          <cell r="DG193">
            <v>16</v>
          </cell>
          <cell r="DH193">
            <v>0</v>
          </cell>
          <cell r="DI193" t="str">
            <v/>
          </cell>
          <cell r="DJ193" t="str">
            <v/>
          </cell>
          <cell r="DK193" t="str">
            <v/>
          </cell>
          <cell r="DL193" t="str">
            <v/>
          </cell>
          <cell r="DN193" t="str">
            <v/>
          </cell>
          <cell r="DO193" t="str">
            <v/>
          </cell>
          <cell r="DP193" t="str">
            <v/>
          </cell>
          <cell r="DQ193" t="str">
            <v/>
          </cell>
          <cell r="DR193" t="str">
            <v/>
          </cell>
          <cell r="DS193" t="str">
            <v/>
          </cell>
          <cell r="DT193" t="str">
            <v/>
          </cell>
          <cell r="DV193">
            <v>1</v>
          </cell>
          <cell r="DW193" t="str">
            <v>über Ziel</v>
          </cell>
          <cell r="DY193" t="str">
            <v/>
          </cell>
          <cell r="DZ193" t="str">
            <v>x</v>
          </cell>
        </row>
        <row r="194">
          <cell r="A194" t="str">
            <v>5764-908</v>
          </cell>
          <cell r="B194" t="str">
            <v>Institut für</v>
          </cell>
          <cell r="C194" t="str">
            <v>Physik der kondensierte Materie</v>
          </cell>
          <cell r="E194" t="str">
            <v>Geb.: 2415 Mendelssohnstr. 3,  EG, Praktikum</v>
          </cell>
          <cell r="F194" t="str">
            <v>Herrn</v>
          </cell>
          <cell r="G194" t="str">
            <v>Lutz Nagatz</v>
          </cell>
          <cell r="H194" t="str">
            <v>5119, 5111</v>
          </cell>
          <cell r="J194">
            <v>0</v>
          </cell>
          <cell r="K194">
            <v>1996</v>
          </cell>
          <cell r="L194" t="str">
            <v>10:00</v>
          </cell>
          <cell r="O194" t="str">
            <v>Praktikum</v>
          </cell>
          <cell r="P194">
            <v>12</v>
          </cell>
          <cell r="Q194">
            <v>16</v>
          </cell>
          <cell r="R194">
            <v>42327</v>
          </cell>
          <cell r="S194">
            <v>16</v>
          </cell>
          <cell r="U194">
            <v>42825</v>
          </cell>
          <cell r="V194" t="str">
            <v>Lutz Nagatz</v>
          </cell>
          <cell r="W194" t="str">
            <v>siehe 5.0 &gt;</v>
          </cell>
          <cell r="X194" t="str">
            <v/>
          </cell>
          <cell r="Z194" t="str">
            <v/>
          </cell>
          <cell r="AA194" t="str">
            <v>i. O.</v>
          </cell>
          <cell r="AB194" t="str">
            <v>löschen!</v>
          </cell>
          <cell r="AC194">
            <v>42158</v>
          </cell>
          <cell r="AD194" t="str">
            <v/>
          </cell>
          <cell r="AE194" t="str">
            <v/>
          </cell>
          <cell r="AF194">
            <v>42229.692307692305</v>
          </cell>
          <cell r="AH194" t="str">
            <v/>
          </cell>
          <cell r="AJ194">
            <v>36125</v>
          </cell>
          <cell r="AN194">
            <v>42222</v>
          </cell>
          <cell r="AP194" t="str">
            <v/>
          </cell>
          <cell r="AQ194" t="str">
            <v/>
          </cell>
          <cell r="AT194">
            <v>42187</v>
          </cell>
          <cell r="AU194" t="str">
            <v>10:00</v>
          </cell>
          <cell r="AV194">
            <v>42425</v>
          </cell>
          <cell r="AW194" t="str">
            <v>10:00</v>
          </cell>
          <cell r="AX194">
            <v>42425</v>
          </cell>
          <cell r="AY194">
            <v>1</v>
          </cell>
          <cell r="AZ194" t="str">
            <v/>
          </cell>
          <cell r="BC194" t="str">
            <v>19.11.2015; 02.07.2015; 12.02.2014; 10.01.2013; 25.05.2012; 05.07.2011; 01.03.2011; 28.09.2009, 02.03.07; 10.10.05;</v>
          </cell>
          <cell r="BG194">
            <v>105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 t="str">
            <v>--</v>
          </cell>
          <cell r="BN194">
            <v>2.9166666666666665</v>
          </cell>
          <cell r="BO194">
            <v>3</v>
          </cell>
          <cell r="BP194">
            <v>42327</v>
          </cell>
          <cell r="BQ194">
            <v>3</v>
          </cell>
          <cell r="BV194" t="str">
            <v>Lutz Nagatz</v>
          </cell>
          <cell r="BW194" t="str">
            <v>Lutz</v>
          </cell>
          <cell r="BX194" t="str">
            <v/>
          </cell>
          <cell r="BY194" t="str">
            <v/>
          </cell>
          <cell r="CF194">
            <v>100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 t="str">
            <v/>
          </cell>
          <cell r="CL194">
            <v>1</v>
          </cell>
          <cell r="CM194">
            <v>1</v>
          </cell>
          <cell r="CN194" t="str">
            <v/>
          </cell>
          <cell r="CP194" t="str">
            <v>Lutz Nagatz</v>
          </cell>
          <cell r="CQ194" t="str">
            <v>Schreiben?</v>
          </cell>
          <cell r="CR194">
            <v>4</v>
          </cell>
          <cell r="CS194">
            <v>12</v>
          </cell>
          <cell r="CT194">
            <v>16</v>
          </cell>
          <cell r="CU194" t="str">
            <v/>
          </cell>
          <cell r="CV194" t="str">
            <v/>
          </cell>
          <cell r="CW194" t="str">
            <v/>
          </cell>
          <cell r="CY194">
            <v>105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42327</v>
          </cell>
          <cell r="DE194">
            <v>42825</v>
          </cell>
          <cell r="DF194">
            <v>16</v>
          </cell>
          <cell r="DG194">
            <v>16</v>
          </cell>
          <cell r="DH194">
            <v>0</v>
          </cell>
          <cell r="DI194" t="str">
            <v/>
          </cell>
          <cell r="DJ194" t="str">
            <v/>
          </cell>
          <cell r="DK194" t="str">
            <v/>
          </cell>
          <cell r="DL194" t="str">
            <v/>
          </cell>
          <cell r="DN194" t="str">
            <v/>
          </cell>
          <cell r="DO194" t="str">
            <v/>
          </cell>
          <cell r="DP194" t="str">
            <v/>
          </cell>
          <cell r="DQ194" t="str">
            <v/>
          </cell>
          <cell r="DR194" t="str">
            <v/>
          </cell>
          <cell r="DS194" t="str">
            <v/>
          </cell>
          <cell r="DT194" t="str">
            <v/>
          </cell>
          <cell r="DV194">
            <v>1</v>
          </cell>
          <cell r="DW194" t="str">
            <v>über Ziel</v>
          </cell>
          <cell r="DY194" t="str">
            <v/>
          </cell>
          <cell r="DZ194" t="str">
            <v>x</v>
          </cell>
        </row>
        <row r="195">
          <cell r="A195" t="str">
            <v>5765-701</v>
          </cell>
          <cell r="B195" t="str">
            <v>Institut für</v>
          </cell>
          <cell r="C195" t="str">
            <v>Angewandte Physik</v>
          </cell>
          <cell r="F195" t="str">
            <v>Frau</v>
          </cell>
          <cell r="G195" t="str">
            <v>Ingeborg Westphal</v>
          </cell>
          <cell r="H195" t="str">
            <v xml:space="preserve">8538; 8500GZ; </v>
          </cell>
          <cell r="I195">
            <v>1</v>
          </cell>
          <cell r="K195">
            <v>38729</v>
          </cell>
          <cell r="L195" t="str">
            <v>10:00</v>
          </cell>
          <cell r="O195" t="str">
            <v>Labor, Kellerlager, Praktikum, R. 335</v>
          </cell>
          <cell r="P195">
            <v>12</v>
          </cell>
          <cell r="Q195">
            <v>16</v>
          </cell>
          <cell r="R195">
            <v>42341</v>
          </cell>
          <cell r="S195">
            <v>16</v>
          </cell>
          <cell r="U195">
            <v>42855</v>
          </cell>
          <cell r="V195" t="str">
            <v>Ingeborg Westphal</v>
          </cell>
          <cell r="W195" t="str">
            <v>siehe 5.0 &gt;</v>
          </cell>
          <cell r="X195" t="str">
            <v/>
          </cell>
          <cell r="Z195" t="str">
            <v/>
          </cell>
          <cell r="AA195" t="str">
            <v>i. O.</v>
          </cell>
          <cell r="AB195" t="str">
            <v/>
          </cell>
          <cell r="AC195">
            <v>42335</v>
          </cell>
          <cell r="AD195" t="str">
            <v/>
          </cell>
          <cell r="AE195" t="str">
            <v/>
          </cell>
          <cell r="AF195">
            <v>42500.538461538468</v>
          </cell>
          <cell r="AH195" t="str">
            <v/>
          </cell>
          <cell r="AI195">
            <v>42032</v>
          </cell>
          <cell r="AJ195">
            <v>35391</v>
          </cell>
          <cell r="AM195">
            <v>42422</v>
          </cell>
          <cell r="AN195">
            <v>42459.769230769234</v>
          </cell>
          <cell r="AP195" t="str">
            <v>Schreiben!</v>
          </cell>
          <cell r="AQ195" t="str">
            <v>PG. 0701</v>
          </cell>
          <cell r="AR195">
            <v>38658</v>
          </cell>
          <cell r="AU195" t="str">
            <v/>
          </cell>
          <cell r="AV195" t="str">
            <v/>
          </cell>
          <cell r="AW195" t="str">
            <v/>
          </cell>
          <cell r="AY195" t="str">
            <v>lP</v>
          </cell>
          <cell r="AZ195" t="str">
            <v/>
          </cell>
          <cell r="BC195" t="str">
            <v>03.12.2015; 23.04.2015; 06.01.2015; 03.12.2014; 22.10.2014; 17.09.2014; 14.08.2014; 20.06.2013; 29.05.2013; 19.06.2012; BE 26.03.2012; 08.03.2012, 05.01.2012; 08.09.2011; 01.08.2011; 07.06.2011; 28.10.2010; 11.05.2010;</v>
          </cell>
          <cell r="BD195" t="str">
            <v>Grundsatzfragee EF Verantwortung!</v>
          </cell>
          <cell r="BG195">
            <v>532</v>
          </cell>
          <cell r="BH195">
            <v>13</v>
          </cell>
          <cell r="BI195">
            <v>3</v>
          </cell>
          <cell r="BJ195">
            <v>0</v>
          </cell>
          <cell r="BK195">
            <v>0.56390977443609025</v>
          </cell>
          <cell r="BL195" t="str">
            <v>--</v>
          </cell>
          <cell r="BM195">
            <v>1</v>
          </cell>
          <cell r="BN195">
            <v>14.777777777777779</v>
          </cell>
          <cell r="BO195">
            <v>17</v>
          </cell>
          <cell r="BP195">
            <v>42422</v>
          </cell>
          <cell r="BQ195">
            <v>2</v>
          </cell>
          <cell r="BV195" t="str">
            <v>I. Westphal</v>
          </cell>
          <cell r="BX195" t="str">
            <v/>
          </cell>
          <cell r="BY195" t="str">
            <v/>
          </cell>
          <cell r="CF195">
            <v>217</v>
          </cell>
          <cell r="CG195">
            <v>0</v>
          </cell>
          <cell r="CH195">
            <v>2</v>
          </cell>
          <cell r="CI195">
            <v>0</v>
          </cell>
          <cell r="CJ195">
            <v>0.92165898617511521</v>
          </cell>
          <cell r="CK195" t="str">
            <v/>
          </cell>
          <cell r="CL195" t="str">
            <v/>
          </cell>
          <cell r="CM195" t="str">
            <v/>
          </cell>
          <cell r="CN195" t="str">
            <v/>
          </cell>
          <cell r="CO195">
            <v>1</v>
          </cell>
          <cell r="CP195" t="str">
            <v>Ingeborg Westphal</v>
          </cell>
          <cell r="CQ195" t="str">
            <v>Schreiben?</v>
          </cell>
          <cell r="CR195">
            <v>4</v>
          </cell>
          <cell r="CS195">
            <v>12</v>
          </cell>
          <cell r="CT195">
            <v>16</v>
          </cell>
          <cell r="CU195" t="str">
            <v/>
          </cell>
          <cell r="CV195" t="str">
            <v/>
          </cell>
          <cell r="CW195" t="str">
            <v/>
          </cell>
          <cell r="CY195">
            <v>532</v>
          </cell>
          <cell r="CZ195">
            <v>13</v>
          </cell>
          <cell r="DA195">
            <v>3</v>
          </cell>
          <cell r="DB195">
            <v>0</v>
          </cell>
          <cell r="DC195">
            <v>0.56390977443609025</v>
          </cell>
          <cell r="DD195">
            <v>42341</v>
          </cell>
          <cell r="DE195">
            <v>42855</v>
          </cell>
          <cell r="DF195">
            <v>16</v>
          </cell>
          <cell r="DG195">
            <v>16</v>
          </cell>
          <cell r="DH195">
            <v>0</v>
          </cell>
          <cell r="DI195" t="str">
            <v/>
          </cell>
          <cell r="DJ195">
            <v>1</v>
          </cell>
          <cell r="DK195" t="str">
            <v/>
          </cell>
          <cell r="DL195" t="str">
            <v/>
          </cell>
          <cell r="DN195" t="str">
            <v/>
          </cell>
          <cell r="DO195" t="str">
            <v/>
          </cell>
          <cell r="DP195" t="str">
            <v/>
          </cell>
          <cell r="DQ195" t="str">
            <v/>
          </cell>
          <cell r="DR195" t="str">
            <v/>
          </cell>
          <cell r="DS195" t="str">
            <v/>
          </cell>
          <cell r="DT195" t="str">
            <v/>
          </cell>
          <cell r="DV195">
            <v>1</v>
          </cell>
          <cell r="DW195" t="str">
            <v/>
          </cell>
          <cell r="DY195" t="str">
            <v/>
          </cell>
          <cell r="DZ195" t="str">
            <v>x</v>
          </cell>
        </row>
        <row r="196">
          <cell r="A196" t="str">
            <v>5765-702</v>
          </cell>
          <cell r="B196" t="str">
            <v>Institut für</v>
          </cell>
          <cell r="C196" t="str">
            <v>Angewandte Physik</v>
          </cell>
          <cell r="F196" t="str">
            <v>Frau</v>
          </cell>
          <cell r="G196" t="str">
            <v>Ingeborg Westphal</v>
          </cell>
          <cell r="H196" t="str">
            <v xml:space="preserve">8538; 8500GZ; </v>
          </cell>
          <cell r="I196">
            <v>0</v>
          </cell>
          <cell r="K196">
            <v>38729</v>
          </cell>
          <cell r="L196" t="str">
            <v>10:00</v>
          </cell>
          <cell r="O196" t="str">
            <v xml:space="preserve">Büro </v>
          </cell>
          <cell r="P196">
            <v>24</v>
          </cell>
          <cell r="Q196">
            <v>32</v>
          </cell>
          <cell r="R196">
            <v>42341</v>
          </cell>
          <cell r="S196">
            <v>32</v>
          </cell>
          <cell r="U196">
            <v>43343</v>
          </cell>
          <cell r="V196" t="str">
            <v>Ingeborg Westphal</v>
          </cell>
          <cell r="W196" t="str">
            <v>siehe 5.0 &gt;</v>
          </cell>
          <cell r="X196" t="str">
            <v/>
          </cell>
          <cell r="Z196" t="str">
            <v/>
          </cell>
          <cell r="AA196" t="str">
            <v>i. O.</v>
          </cell>
          <cell r="AB196" t="str">
            <v/>
          </cell>
          <cell r="AC196">
            <v>42327</v>
          </cell>
          <cell r="AD196" t="str">
            <v/>
          </cell>
          <cell r="AE196" t="str">
            <v/>
          </cell>
          <cell r="AF196">
            <v>42404.307692307695</v>
          </cell>
          <cell r="AH196" t="str">
            <v/>
          </cell>
          <cell r="AI196">
            <v>41331</v>
          </cell>
          <cell r="AJ196">
            <v>35391</v>
          </cell>
          <cell r="AM196">
            <v>41450</v>
          </cell>
          <cell r="AN196">
            <v>42391</v>
          </cell>
          <cell r="AP196" t="str">
            <v/>
          </cell>
          <cell r="AQ196" t="str">
            <v/>
          </cell>
          <cell r="AT196">
            <v>42339</v>
          </cell>
          <cell r="AU196" t="str">
            <v>10:00</v>
          </cell>
          <cell r="AV196">
            <v>42458</v>
          </cell>
          <cell r="AW196" t="str">
            <v>10:00</v>
          </cell>
          <cell r="AX196">
            <v>42458</v>
          </cell>
          <cell r="AY196">
            <v>1</v>
          </cell>
          <cell r="AZ196" t="str">
            <v/>
          </cell>
          <cell r="BC196" t="str">
            <v>20.01.2016; 03.12.2015; 20.06.2013; 26.03.2013; 07.01.2013; 19.11.2015; 02.10.2012; 01.10.2012; 04.03.2010; 27.01.2010; 28.02.07;</v>
          </cell>
          <cell r="BG196">
            <v>165</v>
          </cell>
          <cell r="BH196">
            <v>5</v>
          </cell>
          <cell r="BI196">
            <v>0</v>
          </cell>
          <cell r="BJ196">
            <v>0</v>
          </cell>
          <cell r="BK196">
            <v>0</v>
          </cell>
          <cell r="BL196" t="str">
            <v>--</v>
          </cell>
          <cell r="BM196">
            <v>1</v>
          </cell>
          <cell r="BN196">
            <v>4.583333333333333</v>
          </cell>
          <cell r="BO196">
            <v>5</v>
          </cell>
          <cell r="BP196">
            <v>42341</v>
          </cell>
          <cell r="BQ196">
            <v>5</v>
          </cell>
          <cell r="BV196" t="str">
            <v>I. Westphal</v>
          </cell>
          <cell r="BX196" t="str">
            <v/>
          </cell>
          <cell r="BY196" t="str">
            <v/>
          </cell>
          <cell r="CF196">
            <v>163</v>
          </cell>
          <cell r="CG196">
            <v>10</v>
          </cell>
          <cell r="CH196">
            <v>0</v>
          </cell>
          <cell r="CI196">
            <v>0</v>
          </cell>
          <cell r="CJ196">
            <v>0</v>
          </cell>
          <cell r="CK196" t="str">
            <v/>
          </cell>
          <cell r="CL196">
            <v>0</v>
          </cell>
          <cell r="CM196">
            <v>0</v>
          </cell>
          <cell r="CN196" t="str">
            <v/>
          </cell>
          <cell r="CO196">
            <v>1</v>
          </cell>
          <cell r="CP196" t="str">
            <v>Ingeborg Westphal</v>
          </cell>
          <cell r="CQ196" t="str">
            <v>Schreiben?</v>
          </cell>
          <cell r="CR196" t="str">
            <v/>
          </cell>
          <cell r="CS196" t="str">
            <v/>
          </cell>
          <cell r="CT196" t="str">
            <v/>
          </cell>
          <cell r="CU196">
            <v>32</v>
          </cell>
          <cell r="CV196">
            <v>32</v>
          </cell>
          <cell r="CW196">
            <v>8</v>
          </cell>
          <cell r="CY196">
            <v>165</v>
          </cell>
          <cell r="CZ196">
            <v>5</v>
          </cell>
          <cell r="DA196">
            <v>0</v>
          </cell>
          <cell r="DB196">
            <v>0</v>
          </cell>
          <cell r="DC196">
            <v>0</v>
          </cell>
          <cell r="DD196">
            <v>42341</v>
          </cell>
          <cell r="DE196">
            <v>43343</v>
          </cell>
          <cell r="DF196">
            <v>32</v>
          </cell>
          <cell r="DG196">
            <v>32</v>
          </cell>
          <cell r="DH196">
            <v>0</v>
          </cell>
          <cell r="DI196" t="str">
            <v/>
          </cell>
          <cell r="DJ196">
            <v>1</v>
          </cell>
          <cell r="DK196" t="str">
            <v/>
          </cell>
          <cell r="DL196" t="str">
            <v/>
          </cell>
          <cell r="DN196" t="str">
            <v/>
          </cell>
          <cell r="DO196" t="str">
            <v/>
          </cell>
          <cell r="DP196" t="str">
            <v/>
          </cell>
          <cell r="DQ196" t="str">
            <v/>
          </cell>
          <cell r="DR196" t="str">
            <v/>
          </cell>
          <cell r="DS196" t="str">
            <v/>
          </cell>
          <cell r="DT196" t="str">
            <v/>
          </cell>
          <cell r="DV196">
            <v>1</v>
          </cell>
          <cell r="DW196" t="str">
            <v>über Ziel</v>
          </cell>
          <cell r="DY196" t="str">
            <v/>
          </cell>
          <cell r="DZ196" t="str">
            <v>x</v>
          </cell>
        </row>
        <row r="197">
          <cell r="A197" t="str">
            <v>5765-703</v>
          </cell>
          <cell r="B197" t="str">
            <v>Institut für</v>
          </cell>
          <cell r="C197" t="str">
            <v>Angewandte Physik</v>
          </cell>
          <cell r="E197" t="str">
            <v>Werkstatt</v>
          </cell>
          <cell r="F197" t="str">
            <v>Herrn</v>
          </cell>
          <cell r="G197" t="str">
            <v>Frank Werner</v>
          </cell>
          <cell r="H197">
            <v>8554</v>
          </cell>
          <cell r="J197">
            <v>2</v>
          </cell>
          <cell r="K197">
            <v>33948</v>
          </cell>
          <cell r="L197" t="str">
            <v>10:00</v>
          </cell>
          <cell r="N197" t="str">
            <v>Herrn Richard Boettge</v>
          </cell>
          <cell r="O197" t="str">
            <v>Werkstatt, Verflüssigungsanlage, Büro der Verflüssigungsanlage</v>
          </cell>
          <cell r="P197">
            <v>12</v>
          </cell>
          <cell r="Q197">
            <v>16</v>
          </cell>
          <cell r="R197">
            <v>42461</v>
          </cell>
          <cell r="S197">
            <v>16</v>
          </cell>
          <cell r="U197">
            <v>42978</v>
          </cell>
          <cell r="V197" t="str">
            <v>Ingeborg Westphal</v>
          </cell>
          <cell r="W197" t="str">
            <v>siehe 5.0 &gt;</v>
          </cell>
          <cell r="X197" t="str">
            <v/>
          </cell>
          <cell r="Z197" t="str">
            <v/>
          </cell>
          <cell r="AA197" t="str">
            <v>i. O.</v>
          </cell>
          <cell r="AB197" t="str">
            <v/>
          </cell>
          <cell r="AC197">
            <v>42395</v>
          </cell>
          <cell r="AD197">
            <v>42426</v>
          </cell>
          <cell r="AE197" t="str">
            <v/>
          </cell>
          <cell r="AF197">
            <v>42465.692307692305</v>
          </cell>
          <cell r="AH197" t="str">
            <v/>
          </cell>
          <cell r="AI197">
            <v>41969</v>
          </cell>
          <cell r="AJ197">
            <v>35392</v>
          </cell>
          <cell r="AM197">
            <v>42431</v>
          </cell>
          <cell r="AN197">
            <v>42458</v>
          </cell>
          <cell r="AP197" t="str">
            <v/>
          </cell>
          <cell r="AQ197" t="str">
            <v/>
          </cell>
          <cell r="AR197">
            <v>38688</v>
          </cell>
          <cell r="AT197">
            <v>42458</v>
          </cell>
          <cell r="AU197" t="str">
            <v>10:00</v>
          </cell>
          <cell r="AV197">
            <v>42465.692307692305</v>
          </cell>
          <cell r="AW197" t="str">
            <v>10:00</v>
          </cell>
          <cell r="AY197">
            <v>1</v>
          </cell>
          <cell r="AZ197" t="str">
            <v/>
          </cell>
          <cell r="BC197" t="str">
            <v>02.03.2016; 11.09.2014; 27.08.2014; 02.06.2014; 24.01.2013; 29.06.2010 mit F. Werner; 27.05.2010; 28.11.2008; +10.07.2007 mit Werner; 27.02.07; 26.07.04 mit Kroker; 24.01.02; 07.01.02; 12.12.01; 26.11.01, 16.11.1998</v>
          </cell>
          <cell r="BG197">
            <v>102</v>
          </cell>
          <cell r="BH197">
            <v>3</v>
          </cell>
          <cell r="BI197">
            <v>0</v>
          </cell>
          <cell r="BJ197">
            <v>0</v>
          </cell>
          <cell r="BK197">
            <v>0</v>
          </cell>
          <cell r="BL197" t="str">
            <v>--</v>
          </cell>
          <cell r="BM197">
            <v>1</v>
          </cell>
          <cell r="BN197">
            <v>2.8333333333333335</v>
          </cell>
          <cell r="BO197">
            <v>4</v>
          </cell>
          <cell r="BP197">
            <v>42431</v>
          </cell>
          <cell r="BQ197">
            <v>4</v>
          </cell>
          <cell r="BV197" t="str">
            <v>R. Boettge, F. Werner</v>
          </cell>
          <cell r="BX197" t="str">
            <v/>
          </cell>
          <cell r="BY197" t="str">
            <v/>
          </cell>
          <cell r="CF197">
            <v>102</v>
          </cell>
          <cell r="CG197">
            <v>3</v>
          </cell>
          <cell r="CH197">
            <v>0</v>
          </cell>
          <cell r="CI197">
            <v>0</v>
          </cell>
          <cell r="CJ197">
            <v>0</v>
          </cell>
          <cell r="CK197" t="str">
            <v/>
          </cell>
          <cell r="CL197">
            <v>0</v>
          </cell>
          <cell r="CM197">
            <v>0</v>
          </cell>
          <cell r="CN197" t="str">
            <v/>
          </cell>
          <cell r="CP197" t="str">
            <v>Ingeborg Westphal</v>
          </cell>
          <cell r="CQ197" t="str">
            <v>Schreiben?</v>
          </cell>
          <cell r="CR197">
            <v>4</v>
          </cell>
          <cell r="CS197">
            <v>12</v>
          </cell>
          <cell r="CT197">
            <v>16</v>
          </cell>
          <cell r="CU197" t="str">
            <v/>
          </cell>
          <cell r="CV197" t="str">
            <v/>
          </cell>
          <cell r="CW197" t="str">
            <v/>
          </cell>
          <cell r="CY197">
            <v>102</v>
          </cell>
          <cell r="CZ197">
            <v>3</v>
          </cell>
          <cell r="DA197">
            <v>0</v>
          </cell>
          <cell r="DB197">
            <v>0</v>
          </cell>
          <cell r="DC197">
            <v>0</v>
          </cell>
          <cell r="DD197">
            <v>42461</v>
          </cell>
          <cell r="DE197">
            <v>42978</v>
          </cell>
          <cell r="DF197">
            <v>16</v>
          </cell>
          <cell r="DG197">
            <v>16</v>
          </cell>
          <cell r="DH197">
            <v>0</v>
          </cell>
          <cell r="DI197" t="str">
            <v/>
          </cell>
          <cell r="DJ197">
            <v>1</v>
          </cell>
          <cell r="DK197" t="str">
            <v/>
          </cell>
          <cell r="DL197" t="str">
            <v/>
          </cell>
          <cell r="DN197" t="str">
            <v/>
          </cell>
          <cell r="DO197" t="str">
            <v/>
          </cell>
          <cell r="DP197" t="str">
            <v/>
          </cell>
          <cell r="DQ197" t="str">
            <v/>
          </cell>
          <cell r="DR197" t="str">
            <v/>
          </cell>
          <cell r="DS197" t="str">
            <v/>
          </cell>
          <cell r="DT197" t="str">
            <v/>
          </cell>
          <cell r="DV197">
            <v>1</v>
          </cell>
          <cell r="DW197" t="str">
            <v/>
          </cell>
          <cell r="DY197" t="str">
            <v/>
          </cell>
          <cell r="DZ197" t="str">
            <v>x</v>
          </cell>
        </row>
        <row r="198">
          <cell r="A198" t="str">
            <v>5766-500</v>
          </cell>
          <cell r="B198" t="str">
            <v>Institut für</v>
          </cell>
          <cell r="C198" t="str">
            <v>Theoretische Physik</v>
          </cell>
          <cell r="F198" t="str">
            <v>Herrn</v>
          </cell>
          <cell r="G198" t="str">
            <v>Boris Celan</v>
          </cell>
          <cell r="H198" t="str">
            <v xml:space="preserve">5157; 5183; 5187; 5189, 5181; </v>
          </cell>
          <cell r="J198">
            <v>2</v>
          </cell>
          <cell r="K198">
            <v>41262</v>
          </cell>
          <cell r="L198" t="str">
            <v>10:00</v>
          </cell>
          <cell r="M198">
            <v>2</v>
          </cell>
          <cell r="N198" t="str">
            <v>Hendrik Kriegel</v>
          </cell>
          <cell r="O198" t="str">
            <v>Büro</v>
          </cell>
          <cell r="P198">
            <v>24</v>
          </cell>
          <cell r="Q198">
            <v>32</v>
          </cell>
          <cell r="R198">
            <v>42310</v>
          </cell>
          <cell r="S198">
            <v>32</v>
          </cell>
          <cell r="U198">
            <v>43312</v>
          </cell>
          <cell r="V198">
            <v>41365</v>
          </cell>
          <cell r="W198" t="str">
            <v>siehe 5.0 &gt;</v>
          </cell>
          <cell r="X198" t="str">
            <v/>
          </cell>
          <cell r="Z198" t="str">
            <v/>
          </cell>
          <cell r="AA198" t="str">
            <v>i. O.</v>
          </cell>
          <cell r="AB198" t="str">
            <v>löschen!</v>
          </cell>
          <cell r="AC198">
            <v>42271</v>
          </cell>
          <cell r="AD198" t="str">
            <v/>
          </cell>
          <cell r="AE198" t="str">
            <v/>
          </cell>
          <cell r="AF198">
            <v>42390.384615384617</v>
          </cell>
          <cell r="AH198" t="str">
            <v/>
          </cell>
          <cell r="AJ198">
            <v>36167</v>
          </cell>
          <cell r="AN198">
            <v>42365.769230769234</v>
          </cell>
          <cell r="AP198" t="str">
            <v/>
          </cell>
          <cell r="AQ198" t="str">
            <v/>
          </cell>
          <cell r="AT198">
            <v>42304</v>
          </cell>
          <cell r="AU198" t="str">
            <v>10:00</v>
          </cell>
          <cell r="AV198">
            <v>42395</v>
          </cell>
          <cell r="AW198" t="str">
            <v>10:00</v>
          </cell>
          <cell r="AX198">
            <v>42395</v>
          </cell>
          <cell r="AY198" t="str">
            <v>lp</v>
          </cell>
          <cell r="AZ198" t="str">
            <v/>
          </cell>
          <cell r="BC198" t="str">
            <v xml:space="preserve">27.10.2015; 21.02.2013; 14.02.2013; 17.01.2013; 10.01.2013; 22.11.2012; </v>
          </cell>
          <cell r="BD198" t="str">
            <v>PK an Schomäcker</v>
          </cell>
          <cell r="BG198">
            <v>327</v>
          </cell>
          <cell r="BH198">
            <v>39</v>
          </cell>
          <cell r="BI198">
            <v>3</v>
          </cell>
          <cell r="BJ198">
            <v>1</v>
          </cell>
          <cell r="BK198">
            <v>0.91743119266055051</v>
          </cell>
          <cell r="BL198" t="str">
            <v>--</v>
          </cell>
          <cell r="BM198">
            <v>1</v>
          </cell>
          <cell r="BN198">
            <v>9.0833333333333339</v>
          </cell>
          <cell r="BO198">
            <v>10</v>
          </cell>
          <cell r="BP198">
            <v>42304</v>
          </cell>
          <cell r="BQ198">
            <v>10</v>
          </cell>
          <cell r="BV198" t="str">
            <v>Boris Celan</v>
          </cell>
          <cell r="BX198" t="str">
            <v/>
          </cell>
          <cell r="BY198" t="str">
            <v/>
          </cell>
          <cell r="CF198">
            <v>246</v>
          </cell>
          <cell r="CG198">
            <v>39</v>
          </cell>
          <cell r="CH198">
            <v>3</v>
          </cell>
          <cell r="CI198">
            <v>1</v>
          </cell>
          <cell r="CJ198">
            <v>1.2195121951219512</v>
          </cell>
          <cell r="CK198">
            <v>1</v>
          </cell>
          <cell r="CL198" t="str">
            <v/>
          </cell>
          <cell r="CM198">
            <v>1</v>
          </cell>
          <cell r="CN198" t="str">
            <v/>
          </cell>
          <cell r="CP198">
            <v>41365</v>
          </cell>
          <cell r="CQ198" t="str">
            <v>Schreiben?</v>
          </cell>
          <cell r="CR198" t="str">
            <v/>
          </cell>
          <cell r="CS198" t="str">
            <v/>
          </cell>
          <cell r="CT198" t="str">
            <v/>
          </cell>
          <cell r="CU198">
            <v>32</v>
          </cell>
          <cell r="CV198">
            <v>32</v>
          </cell>
          <cell r="CW198">
            <v>8</v>
          </cell>
          <cell r="CY198">
            <v>327</v>
          </cell>
          <cell r="CZ198">
            <v>39</v>
          </cell>
          <cell r="DA198">
            <v>3</v>
          </cell>
          <cell r="DB198">
            <v>1</v>
          </cell>
          <cell r="DC198">
            <v>0.91743119266055051</v>
          </cell>
          <cell r="DD198">
            <v>42310</v>
          </cell>
          <cell r="DE198">
            <v>43312</v>
          </cell>
          <cell r="DF198">
            <v>32</v>
          </cell>
          <cell r="DG198">
            <v>32</v>
          </cell>
          <cell r="DH198">
            <v>0</v>
          </cell>
          <cell r="DI198" t="str">
            <v/>
          </cell>
          <cell r="DJ198">
            <v>1</v>
          </cell>
          <cell r="DK198" t="str">
            <v/>
          </cell>
          <cell r="DL198" t="str">
            <v/>
          </cell>
          <cell r="DN198" t="str">
            <v/>
          </cell>
          <cell r="DO198" t="str">
            <v/>
          </cell>
          <cell r="DP198" t="str">
            <v/>
          </cell>
          <cell r="DQ198" t="str">
            <v/>
          </cell>
          <cell r="DR198" t="str">
            <v/>
          </cell>
          <cell r="DS198" t="str">
            <v/>
          </cell>
          <cell r="DT198" t="str">
            <v/>
          </cell>
          <cell r="DV198">
            <v>1</v>
          </cell>
          <cell r="DW198" t="str">
            <v>über Ziel</v>
          </cell>
          <cell r="DY198" t="str">
            <v/>
          </cell>
          <cell r="DZ198" t="str">
            <v>x</v>
          </cell>
        </row>
        <row r="199">
          <cell r="A199" t="str">
            <v>5767-300</v>
          </cell>
          <cell r="B199" t="str">
            <v>Institut für</v>
          </cell>
          <cell r="C199" t="str">
            <v>Mathematische Physik</v>
          </cell>
          <cell r="F199" t="str">
            <v>Herrn</v>
          </cell>
          <cell r="G199" t="str">
            <v>Dr. Uwe Schomäcker</v>
          </cell>
          <cell r="H199" t="str">
            <v>5957, 5201</v>
          </cell>
          <cell r="J199">
            <v>1</v>
          </cell>
          <cell r="K199">
            <v>40042</v>
          </cell>
          <cell r="L199" t="str">
            <v>10:00</v>
          </cell>
          <cell r="O199" t="str">
            <v>Büro</v>
          </cell>
          <cell r="P199">
            <v>24</v>
          </cell>
          <cell r="Q199">
            <v>32</v>
          </cell>
          <cell r="R199">
            <v>42339</v>
          </cell>
          <cell r="S199">
            <v>32</v>
          </cell>
          <cell r="U199">
            <v>43343</v>
          </cell>
          <cell r="V199">
            <v>41303</v>
          </cell>
          <cell r="W199" t="str">
            <v>siehe 5.0 &gt;</v>
          </cell>
          <cell r="X199" t="str">
            <v/>
          </cell>
          <cell r="Y199">
            <v>38078</v>
          </cell>
          <cell r="Z199" t="str">
            <v/>
          </cell>
          <cell r="AA199" t="str">
            <v>i. O.</v>
          </cell>
          <cell r="AB199" t="str">
            <v>löschen!</v>
          </cell>
          <cell r="AC199">
            <v>42240</v>
          </cell>
          <cell r="AD199">
            <v>42271</v>
          </cell>
          <cell r="AE199" t="str">
            <v/>
          </cell>
          <cell r="AF199">
            <v>42318.769230769234</v>
          </cell>
          <cell r="AH199" t="str">
            <v/>
          </cell>
          <cell r="AJ199">
            <v>36125</v>
          </cell>
          <cell r="AM199">
            <v>42326</v>
          </cell>
          <cell r="AN199">
            <v>42304</v>
          </cell>
          <cell r="AP199" t="str">
            <v/>
          </cell>
          <cell r="AQ199" t="str">
            <v/>
          </cell>
          <cell r="AT199">
            <v>42390</v>
          </cell>
          <cell r="AU199" t="str">
            <v>10:00</v>
          </cell>
          <cell r="AV199">
            <v>42425</v>
          </cell>
          <cell r="AW199" t="str">
            <v>11:30</v>
          </cell>
          <cell r="AX199">
            <v>42425</v>
          </cell>
          <cell r="AY199">
            <v>1</v>
          </cell>
          <cell r="AZ199" t="str">
            <v/>
          </cell>
          <cell r="BC199" t="str">
            <v>20.01.2016; 18.11.2015; 05.03.2013; 26.02.2013; 29.01.2013; 14.01.2013; 10.01.2013; 09.01.2013; 07.05.2012; 08.10.2009; 17.08.2009; 06.12.2006; 04.12.06; 14.04.04; 01.04.04; 17.03.04;</v>
          </cell>
          <cell r="BD199" t="str">
            <v>R. 305</v>
          </cell>
          <cell r="BG199">
            <v>146</v>
          </cell>
          <cell r="BH199">
            <v>22</v>
          </cell>
          <cell r="BI199">
            <v>8</v>
          </cell>
          <cell r="BJ199">
            <v>0</v>
          </cell>
          <cell r="BK199">
            <v>5.4794520547945202</v>
          </cell>
          <cell r="BL199" t="str">
            <v>--</v>
          </cell>
          <cell r="BM199">
            <v>1</v>
          </cell>
          <cell r="BN199">
            <v>4.0555555555555554</v>
          </cell>
          <cell r="BO199">
            <v>5</v>
          </cell>
          <cell r="BP199">
            <v>42326</v>
          </cell>
          <cell r="BQ199">
            <v>5</v>
          </cell>
          <cell r="BV199" t="str">
            <v>Dr. Uwe Schomäcker</v>
          </cell>
          <cell r="BX199" t="str">
            <v/>
          </cell>
          <cell r="BY199" t="str">
            <v/>
          </cell>
          <cell r="CF199">
            <v>245</v>
          </cell>
          <cell r="CG199">
            <v>3</v>
          </cell>
          <cell r="CH199">
            <v>1</v>
          </cell>
          <cell r="CI199">
            <v>0</v>
          </cell>
          <cell r="CJ199">
            <v>0.40816326530612246</v>
          </cell>
          <cell r="CK199" t="str">
            <v/>
          </cell>
          <cell r="CL199">
            <v>1</v>
          </cell>
          <cell r="CM199">
            <v>1</v>
          </cell>
          <cell r="CN199" t="str">
            <v/>
          </cell>
          <cell r="CP199" t="str">
            <v>Betreuung !</v>
          </cell>
          <cell r="CQ199" t="str">
            <v>Schreiben?</v>
          </cell>
          <cell r="CR199" t="str">
            <v/>
          </cell>
          <cell r="CS199" t="str">
            <v/>
          </cell>
          <cell r="CT199" t="str">
            <v/>
          </cell>
          <cell r="CU199">
            <v>32</v>
          </cell>
          <cell r="CV199">
            <v>32</v>
          </cell>
          <cell r="CW199">
            <v>8</v>
          </cell>
          <cell r="CY199">
            <v>146</v>
          </cell>
          <cell r="CZ199">
            <v>22</v>
          </cell>
          <cell r="DA199">
            <v>8</v>
          </cell>
          <cell r="DB199">
            <v>0</v>
          </cell>
          <cell r="DC199">
            <v>5.4794520547945202</v>
          </cell>
          <cell r="DD199">
            <v>42339</v>
          </cell>
          <cell r="DE199">
            <v>43343</v>
          </cell>
          <cell r="DF199">
            <v>32</v>
          </cell>
          <cell r="DG199">
            <v>32</v>
          </cell>
          <cell r="DH199">
            <v>0</v>
          </cell>
          <cell r="DI199" t="str">
            <v/>
          </cell>
          <cell r="DJ199">
            <v>1</v>
          </cell>
          <cell r="DK199" t="str">
            <v/>
          </cell>
          <cell r="DL199" t="str">
            <v/>
          </cell>
          <cell r="DN199" t="str">
            <v/>
          </cell>
          <cell r="DO199" t="str">
            <v/>
          </cell>
          <cell r="DP199" t="str">
            <v/>
          </cell>
          <cell r="DQ199" t="str">
            <v/>
          </cell>
          <cell r="DR199" t="str">
            <v/>
          </cell>
          <cell r="DS199" t="str">
            <v/>
          </cell>
          <cell r="DT199" t="str">
            <v/>
          </cell>
          <cell r="DV199">
            <v>1</v>
          </cell>
          <cell r="DW199" t="str">
            <v>über Ziel</v>
          </cell>
          <cell r="DY199" t="str">
            <v/>
          </cell>
          <cell r="DZ199" t="str">
            <v>x</v>
          </cell>
        </row>
        <row r="200">
          <cell r="A200" t="str">
            <v>5768-100</v>
          </cell>
          <cell r="B200" t="str">
            <v>Institut für</v>
          </cell>
          <cell r="C200" t="str">
            <v>Geophysik u. extraterrestrische Physik</v>
          </cell>
          <cell r="F200" t="str">
            <v>Frau</v>
          </cell>
          <cell r="G200" t="str">
            <v xml:space="preserve">Anita Przyklenk </v>
          </cell>
          <cell r="H200" t="str">
            <v>5228, 5214</v>
          </cell>
          <cell r="J200">
            <v>2</v>
          </cell>
          <cell r="K200">
            <v>40434</v>
          </cell>
          <cell r="L200" t="str">
            <v>10:00</v>
          </cell>
          <cell r="M200">
            <v>1</v>
          </cell>
          <cell r="N200" t="str">
            <v>Kai Okrafka</v>
          </cell>
          <cell r="O200" t="str">
            <v>Büro</v>
          </cell>
          <cell r="P200">
            <v>24</v>
          </cell>
          <cell r="Q200">
            <v>32</v>
          </cell>
          <cell r="R200">
            <v>41610</v>
          </cell>
          <cell r="S200">
            <v>32</v>
          </cell>
          <cell r="U200">
            <v>42613</v>
          </cell>
          <cell r="W200" t="str">
            <v>siehe 5.0 &gt;</v>
          </cell>
          <cell r="X200" t="str">
            <v/>
          </cell>
          <cell r="Z200" t="str">
            <v/>
          </cell>
          <cell r="AA200" t="str">
            <v>i. O.</v>
          </cell>
          <cell r="AB200" t="str">
            <v/>
          </cell>
          <cell r="AC200">
            <v>41512</v>
          </cell>
          <cell r="AD200">
            <v>41543</v>
          </cell>
          <cell r="AE200" t="str">
            <v/>
          </cell>
          <cell r="AF200">
            <v>41627</v>
          </cell>
          <cell r="AH200" t="str">
            <v>Statistik</v>
          </cell>
          <cell r="AJ200">
            <v>36193</v>
          </cell>
          <cell r="AN200">
            <v>41607</v>
          </cell>
          <cell r="AP200" t="str">
            <v/>
          </cell>
          <cell r="AQ200" t="str">
            <v/>
          </cell>
          <cell r="AU200" t="str">
            <v/>
          </cell>
          <cell r="AV200" t="str">
            <v/>
          </cell>
          <cell r="AW200" t="str">
            <v/>
          </cell>
          <cell r="AZ200" t="str">
            <v/>
          </cell>
          <cell r="BC200" t="str">
            <v>28.04.2014; 28.11.2013; 09.11.2010; 06.10.2010; 02.09.2010; 17.06.2010;</v>
          </cell>
          <cell r="BE200" t="str">
            <v>s</v>
          </cell>
          <cell r="BF200">
            <v>1</v>
          </cell>
          <cell r="BG200">
            <v>261</v>
          </cell>
          <cell r="BH200">
            <v>17</v>
          </cell>
          <cell r="BI200">
            <v>0</v>
          </cell>
          <cell r="BJ200">
            <v>0</v>
          </cell>
          <cell r="BK200">
            <v>0</v>
          </cell>
          <cell r="BL200">
            <v>32</v>
          </cell>
          <cell r="BM200">
            <v>1</v>
          </cell>
          <cell r="BN200">
            <v>7.25</v>
          </cell>
          <cell r="BV200" t="str">
            <v xml:space="preserve">Anita Przyklenk </v>
          </cell>
          <cell r="BX200" t="str">
            <v/>
          </cell>
          <cell r="BY200" t="str">
            <v/>
          </cell>
          <cell r="CF200">
            <v>203</v>
          </cell>
          <cell r="CG200">
            <v>10</v>
          </cell>
          <cell r="CH200">
            <v>0</v>
          </cell>
          <cell r="CI200">
            <v>0</v>
          </cell>
          <cell r="CJ200">
            <v>0</v>
          </cell>
          <cell r="CK200" t="str">
            <v/>
          </cell>
          <cell r="CL200" t="str">
            <v/>
          </cell>
          <cell r="CM200" t="str">
            <v/>
          </cell>
          <cell r="CN200" t="str">
            <v/>
          </cell>
          <cell r="CP200" t="str">
            <v>Betreuung !</v>
          </cell>
          <cell r="CQ200">
            <v>36193</v>
          </cell>
          <cell r="CR200" t="str">
            <v/>
          </cell>
          <cell r="CS200" t="str">
            <v/>
          </cell>
          <cell r="CT200" t="str">
            <v/>
          </cell>
          <cell r="CU200">
            <v>32</v>
          </cell>
          <cell r="CV200">
            <v>32</v>
          </cell>
          <cell r="CW200">
            <v>8</v>
          </cell>
          <cell r="CY200">
            <v>261</v>
          </cell>
          <cell r="CZ200">
            <v>17</v>
          </cell>
          <cell r="DA200">
            <v>0</v>
          </cell>
          <cell r="DB200">
            <v>0</v>
          </cell>
          <cell r="DC200">
            <v>0</v>
          </cell>
          <cell r="DD200">
            <v>41610</v>
          </cell>
          <cell r="DE200">
            <v>42613</v>
          </cell>
          <cell r="DF200">
            <v>32</v>
          </cell>
          <cell r="DG200">
            <v>32</v>
          </cell>
          <cell r="DH200">
            <v>0</v>
          </cell>
          <cell r="DI200" t="str">
            <v/>
          </cell>
          <cell r="DJ200">
            <v>1</v>
          </cell>
          <cell r="DK200" t="str">
            <v/>
          </cell>
          <cell r="DL200" t="str">
            <v/>
          </cell>
          <cell r="DN200" t="str">
            <v/>
          </cell>
          <cell r="DO200" t="str">
            <v/>
          </cell>
          <cell r="DP200" t="str">
            <v/>
          </cell>
          <cell r="DQ200" t="str">
            <v/>
          </cell>
          <cell r="DR200" t="str">
            <v/>
          </cell>
          <cell r="DS200" t="str">
            <v/>
          </cell>
          <cell r="DT200" t="str">
            <v/>
          </cell>
          <cell r="DV200" t="str">
            <v/>
          </cell>
          <cell r="DW200" t="str">
            <v>über Ziel</v>
          </cell>
          <cell r="DY200" t="str">
            <v/>
          </cell>
          <cell r="DZ200" t="str">
            <v>x</v>
          </cell>
        </row>
        <row r="201">
          <cell r="A201" t="str">
            <v>5768-101</v>
          </cell>
          <cell r="B201" t="str">
            <v>Institut für</v>
          </cell>
          <cell r="C201" t="str">
            <v>Geophysik u. extraterrestrische Physik</v>
          </cell>
          <cell r="F201" t="str">
            <v>Frau</v>
          </cell>
          <cell r="G201" t="str">
            <v xml:space="preserve">Anita Przyklenk </v>
          </cell>
          <cell r="H201" t="str">
            <v>5238; 5229, 5214; 5217</v>
          </cell>
          <cell r="I201">
            <v>2</v>
          </cell>
          <cell r="K201">
            <v>37026</v>
          </cell>
          <cell r="L201" t="str">
            <v>10:00</v>
          </cell>
          <cell r="O201" t="str">
            <v>Labor</v>
          </cell>
          <cell r="P201">
            <v>12</v>
          </cell>
          <cell r="Q201">
            <v>16</v>
          </cell>
          <cell r="R201">
            <v>42170</v>
          </cell>
          <cell r="S201">
            <v>16</v>
          </cell>
          <cell r="U201">
            <v>42674</v>
          </cell>
          <cell r="V201" t="str">
            <v>Bernd Stoll</v>
          </cell>
          <cell r="W201" t="str">
            <v>siehe 5.0 &gt;</v>
          </cell>
          <cell r="X201" t="str">
            <v/>
          </cell>
          <cell r="Z201" t="str">
            <v/>
          </cell>
          <cell r="AA201" t="str">
            <v>i. O.</v>
          </cell>
          <cell r="AB201" t="str">
            <v/>
          </cell>
          <cell r="AC201">
            <v>42122</v>
          </cell>
          <cell r="AD201">
            <v>42158</v>
          </cell>
          <cell r="AE201" t="str">
            <v/>
          </cell>
          <cell r="AF201">
            <v>42206.461538461539</v>
          </cell>
          <cell r="AH201" t="str">
            <v>Statistik</v>
          </cell>
          <cell r="AJ201">
            <v>38636</v>
          </cell>
          <cell r="AM201">
            <v>42163</v>
          </cell>
          <cell r="AN201">
            <v>42186</v>
          </cell>
          <cell r="AP201" t="str">
            <v/>
          </cell>
          <cell r="AQ201">
            <v>38450</v>
          </cell>
          <cell r="AU201" t="str">
            <v/>
          </cell>
          <cell r="AV201" t="str">
            <v/>
          </cell>
          <cell r="AW201" t="str">
            <v/>
          </cell>
          <cell r="AZ201" t="str">
            <v/>
          </cell>
          <cell r="BA201" t="str">
            <v>Prüfgerät VDE 0701</v>
          </cell>
          <cell r="BB201">
            <v>1</v>
          </cell>
          <cell r="BC201" t="str">
            <v xml:space="preserve">08.06.2015; 28.04.2014; 11.09.2012; 06.09.2012; 23.08.2012; 18.07.2012; 07.08.2012; 04.03.2011; 25.01.2011; 24.01.2011 mit Herrn Stoll; 14.06.2010; </v>
          </cell>
          <cell r="BE201" t="str">
            <v>s</v>
          </cell>
          <cell r="BG201">
            <v>249</v>
          </cell>
          <cell r="BH201">
            <v>10</v>
          </cell>
          <cell r="BI201">
            <v>9</v>
          </cell>
          <cell r="BJ201">
            <v>2</v>
          </cell>
          <cell r="BK201">
            <v>3.6144578313253013</v>
          </cell>
          <cell r="BL201">
            <v>16</v>
          </cell>
          <cell r="BM201">
            <v>1</v>
          </cell>
          <cell r="BN201">
            <v>6.916666666666667</v>
          </cell>
          <cell r="BS201">
            <v>2</v>
          </cell>
          <cell r="BV201" t="str">
            <v xml:space="preserve">Anita Przyklenk </v>
          </cell>
          <cell r="BX201" t="str">
            <v/>
          </cell>
          <cell r="BY201" t="str">
            <v/>
          </cell>
          <cell r="CF201">
            <v>197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 t="str">
            <v/>
          </cell>
          <cell r="CL201" t="str">
            <v/>
          </cell>
          <cell r="CM201" t="str">
            <v/>
          </cell>
          <cell r="CN201" t="str">
            <v/>
          </cell>
          <cell r="CP201" t="str">
            <v>Bernd Stoll</v>
          </cell>
          <cell r="CQ201">
            <v>38636</v>
          </cell>
          <cell r="CR201">
            <v>4</v>
          </cell>
          <cell r="CS201">
            <v>12</v>
          </cell>
          <cell r="CT201">
            <v>16</v>
          </cell>
          <cell r="CU201" t="str">
            <v/>
          </cell>
          <cell r="CV201" t="str">
            <v/>
          </cell>
          <cell r="CW201" t="str">
            <v/>
          </cell>
          <cell r="CY201">
            <v>249</v>
          </cell>
          <cell r="CZ201">
            <v>10</v>
          </cell>
          <cell r="DA201">
            <v>9</v>
          </cell>
          <cell r="DB201">
            <v>2</v>
          </cell>
          <cell r="DC201">
            <v>3.6144578313253013</v>
          </cell>
          <cell r="DD201">
            <v>42170</v>
          </cell>
          <cell r="DE201">
            <v>42674</v>
          </cell>
          <cell r="DF201">
            <v>16</v>
          </cell>
          <cell r="DG201">
            <v>16</v>
          </cell>
          <cell r="DH201">
            <v>0</v>
          </cell>
          <cell r="DI201" t="str">
            <v/>
          </cell>
          <cell r="DJ201">
            <v>1</v>
          </cell>
          <cell r="DK201" t="str">
            <v/>
          </cell>
          <cell r="DL201" t="str">
            <v/>
          </cell>
          <cell r="DN201" t="str">
            <v/>
          </cell>
          <cell r="DO201" t="str">
            <v/>
          </cell>
          <cell r="DP201" t="str">
            <v/>
          </cell>
          <cell r="DQ201" t="str">
            <v/>
          </cell>
          <cell r="DR201" t="str">
            <v/>
          </cell>
          <cell r="DS201" t="str">
            <v/>
          </cell>
          <cell r="DT201" t="str">
            <v/>
          </cell>
          <cell r="DV201" t="str">
            <v/>
          </cell>
          <cell r="DW201" t="str">
            <v>über Ziel</v>
          </cell>
          <cell r="DY201" t="str">
            <v/>
          </cell>
          <cell r="DZ201" t="str">
            <v>x</v>
          </cell>
        </row>
        <row r="202">
          <cell r="A202" t="str">
            <v>5774-600</v>
          </cell>
          <cell r="B202" t="str">
            <v>Institut für</v>
          </cell>
          <cell r="C202" t="str">
            <v>Geosysteme und Bioindikation</v>
          </cell>
          <cell r="F202" t="str">
            <v>Frau</v>
          </cell>
          <cell r="G202" t="str">
            <v>Daniela Misch</v>
          </cell>
          <cell r="H202" t="str">
            <v>7246; 7272; 7248; 7244GS</v>
          </cell>
          <cell r="J202">
            <v>1</v>
          </cell>
          <cell r="K202">
            <v>33920</v>
          </cell>
          <cell r="L202" t="str">
            <v>10:00</v>
          </cell>
          <cell r="O202" t="str">
            <v>Büro</v>
          </cell>
          <cell r="P202">
            <v>24</v>
          </cell>
          <cell r="Q202">
            <v>32</v>
          </cell>
          <cell r="R202">
            <v>41883</v>
          </cell>
          <cell r="S202">
            <v>32</v>
          </cell>
          <cell r="U202">
            <v>42886</v>
          </cell>
          <cell r="V202">
            <v>40249</v>
          </cell>
          <cell r="W202" t="str">
            <v>siehe 5.0 &gt;</v>
          </cell>
          <cell r="X202" t="str">
            <v/>
          </cell>
          <cell r="Z202" t="str">
            <v/>
          </cell>
          <cell r="AA202" t="str">
            <v>i. O.</v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  <cell r="AH202" t="str">
            <v/>
          </cell>
          <cell r="AJ202">
            <v>35944</v>
          </cell>
          <cell r="AN202" t="str">
            <v/>
          </cell>
          <cell r="AP202" t="str">
            <v/>
          </cell>
          <cell r="AQ202" t="str">
            <v/>
          </cell>
          <cell r="AU202" t="str">
            <v/>
          </cell>
          <cell r="AV202" t="str">
            <v/>
          </cell>
          <cell r="AW202" t="str">
            <v/>
          </cell>
          <cell r="AZ202" t="str">
            <v/>
          </cell>
          <cell r="BC202" t="str">
            <v xml:space="preserve">08.10.2014; 28.08.2014; 20.08.2014; 24.06.2013; 19.02.2013; 12.03.2010; 14.05.07; 25.08.04; 03.08.04; 27.07.04; 03.06.04; 08.04.03; 24.10.01; </v>
          </cell>
          <cell r="BD202" t="str">
            <v>Frau Boerner</v>
          </cell>
          <cell r="BE202">
            <v>1</v>
          </cell>
          <cell r="BF202" t="str">
            <v>s</v>
          </cell>
          <cell r="BG202">
            <v>150</v>
          </cell>
          <cell r="BH202">
            <v>15</v>
          </cell>
          <cell r="BI202">
            <v>0</v>
          </cell>
          <cell r="BJ202">
            <v>0</v>
          </cell>
          <cell r="BK202">
            <v>0</v>
          </cell>
          <cell r="BL202" t="str">
            <v>--</v>
          </cell>
          <cell r="BN202">
            <v>4.166666666666667</v>
          </cell>
          <cell r="BV202" t="str">
            <v>Daniela Misch</v>
          </cell>
          <cell r="BX202" t="str">
            <v/>
          </cell>
          <cell r="BY202" t="str">
            <v/>
          </cell>
          <cell r="CF202">
            <v>151</v>
          </cell>
          <cell r="CG202">
            <v>12</v>
          </cell>
          <cell r="CH202">
            <v>0</v>
          </cell>
          <cell r="CI202">
            <v>0</v>
          </cell>
          <cell r="CJ202">
            <v>0</v>
          </cell>
          <cell r="CK202" t="str">
            <v/>
          </cell>
          <cell r="CL202" t="str">
            <v/>
          </cell>
          <cell r="CM202" t="str">
            <v/>
          </cell>
          <cell r="CN202" t="str">
            <v/>
          </cell>
          <cell r="CO202">
            <v>1</v>
          </cell>
          <cell r="CP202">
            <v>40249</v>
          </cell>
          <cell r="CQ202">
            <v>35944</v>
          </cell>
          <cell r="CR202" t="str">
            <v/>
          </cell>
          <cell r="CS202" t="str">
            <v/>
          </cell>
          <cell r="CT202" t="str">
            <v/>
          </cell>
          <cell r="CU202">
            <v>32</v>
          </cell>
          <cell r="CV202">
            <v>32</v>
          </cell>
          <cell r="CW202">
            <v>8</v>
          </cell>
          <cell r="CY202">
            <v>150</v>
          </cell>
          <cell r="CZ202">
            <v>15</v>
          </cell>
          <cell r="DA202">
            <v>0</v>
          </cell>
          <cell r="DB202">
            <v>0</v>
          </cell>
          <cell r="DC202">
            <v>0</v>
          </cell>
          <cell r="DD202">
            <v>41883</v>
          </cell>
          <cell r="DE202">
            <v>42886</v>
          </cell>
          <cell r="DF202">
            <v>32</v>
          </cell>
          <cell r="DG202">
            <v>32</v>
          </cell>
          <cell r="DH202">
            <v>0</v>
          </cell>
          <cell r="DI202" t="str">
            <v/>
          </cell>
          <cell r="DJ202" t="str">
            <v/>
          </cell>
          <cell r="DK202" t="str">
            <v/>
          </cell>
          <cell r="DL202" t="str">
            <v/>
          </cell>
          <cell r="DN202" t="str">
            <v/>
          </cell>
          <cell r="DO202" t="str">
            <v/>
          </cell>
          <cell r="DP202" t="str">
            <v/>
          </cell>
          <cell r="DQ202" t="str">
            <v/>
          </cell>
          <cell r="DR202" t="str">
            <v/>
          </cell>
          <cell r="DS202" t="str">
            <v/>
          </cell>
          <cell r="DT202" t="str">
            <v/>
          </cell>
          <cell r="DV202" t="str">
            <v/>
          </cell>
          <cell r="DW202" t="str">
            <v/>
          </cell>
          <cell r="DY202" t="str">
            <v/>
          </cell>
          <cell r="DZ202" t="str">
            <v>x</v>
          </cell>
        </row>
        <row r="203">
          <cell r="A203" t="str">
            <v>5774-610</v>
          </cell>
          <cell r="B203" t="str">
            <v>Institut für</v>
          </cell>
          <cell r="C203" t="str">
            <v>Geosysteme und Bioindikation</v>
          </cell>
          <cell r="D203" t="str">
            <v>Abteilung</v>
          </cell>
          <cell r="E203" t="str">
            <v>LK 19c</v>
          </cell>
          <cell r="F203" t="str">
            <v>Frau</v>
          </cell>
          <cell r="G203" t="str">
            <v>Daniela Misch</v>
          </cell>
          <cell r="H203" t="str">
            <v>7246; 7272; 7248; 7244GS</v>
          </cell>
          <cell r="J203">
            <v>1</v>
          </cell>
          <cell r="K203">
            <v>40399</v>
          </cell>
          <cell r="L203" t="str">
            <v>10:00</v>
          </cell>
          <cell r="M203">
            <v>0</v>
          </cell>
          <cell r="O203" t="str">
            <v>Labor</v>
          </cell>
          <cell r="P203">
            <v>12</v>
          </cell>
          <cell r="Q203">
            <v>16</v>
          </cell>
          <cell r="R203">
            <v>41456</v>
          </cell>
          <cell r="S203">
            <v>16</v>
          </cell>
          <cell r="U203">
            <v>41973</v>
          </cell>
          <cell r="V203">
            <v>40548</v>
          </cell>
          <cell r="W203" t="str">
            <v>siehe 5.0 &gt;</v>
          </cell>
          <cell r="X203" t="str">
            <v/>
          </cell>
          <cell r="Z203" t="str">
            <v/>
          </cell>
          <cell r="AA203" t="str">
            <v>siehe &gt;</v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  <cell r="AF203" t="str">
            <v/>
          </cell>
          <cell r="AH203" t="str">
            <v/>
          </cell>
          <cell r="AJ203">
            <v>35506</v>
          </cell>
          <cell r="AN203" t="str">
            <v/>
          </cell>
          <cell r="AP203" t="str">
            <v/>
          </cell>
          <cell r="AQ203" t="str">
            <v/>
          </cell>
          <cell r="AR203">
            <v>38839</v>
          </cell>
          <cell r="AS203">
            <v>41953</v>
          </cell>
          <cell r="AU203" t="str">
            <v/>
          </cell>
          <cell r="AV203" t="str">
            <v/>
          </cell>
          <cell r="AW203" t="str">
            <v/>
          </cell>
          <cell r="AZ203" t="str">
            <v/>
          </cell>
          <cell r="BC203" t="str">
            <v xml:space="preserve">10.11.2014; 25.06.2013; 07.02.2012; 13.12.2010; 30.09.2010; 09.08.2010; 14.05.2009; </v>
          </cell>
          <cell r="BG203">
            <v>161</v>
          </cell>
          <cell r="BH203">
            <v>0</v>
          </cell>
          <cell r="BI203">
            <v>2</v>
          </cell>
          <cell r="BJ203">
            <v>0</v>
          </cell>
          <cell r="BK203">
            <v>1.2422360248447204</v>
          </cell>
          <cell r="BL203" t="str">
            <v>--</v>
          </cell>
          <cell r="BN203">
            <v>4.4722222222222223</v>
          </cell>
          <cell r="BV203" t="str">
            <v>Daniela Misch</v>
          </cell>
          <cell r="BX203" t="str">
            <v/>
          </cell>
          <cell r="BY203" t="str">
            <v/>
          </cell>
          <cell r="CF203">
            <v>204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 t="str">
            <v/>
          </cell>
          <cell r="CL203" t="str">
            <v/>
          </cell>
          <cell r="CM203" t="str">
            <v/>
          </cell>
          <cell r="CN203" t="str">
            <v/>
          </cell>
          <cell r="CO203">
            <v>1</v>
          </cell>
          <cell r="CP203">
            <v>40548</v>
          </cell>
          <cell r="CQ203">
            <v>35506</v>
          </cell>
          <cell r="CR203">
            <v>4</v>
          </cell>
          <cell r="CS203">
            <v>12</v>
          </cell>
          <cell r="CT203">
            <v>16</v>
          </cell>
          <cell r="CU203" t="str">
            <v/>
          </cell>
          <cell r="CV203" t="str">
            <v/>
          </cell>
          <cell r="CW203" t="str">
            <v/>
          </cell>
          <cell r="CY203">
            <v>161</v>
          </cell>
          <cell r="CZ203">
            <v>0</v>
          </cell>
          <cell r="DA203">
            <v>2</v>
          </cell>
          <cell r="DB203">
            <v>0</v>
          </cell>
          <cell r="DC203">
            <v>1.2422360248447204</v>
          </cell>
          <cell r="DD203">
            <v>41456</v>
          </cell>
          <cell r="DE203">
            <v>41973</v>
          </cell>
          <cell r="DF203">
            <v>16</v>
          </cell>
          <cell r="DG203">
            <v>16</v>
          </cell>
          <cell r="DH203">
            <v>0</v>
          </cell>
          <cell r="DI203">
            <v>1</v>
          </cell>
          <cell r="DJ203" t="str">
            <v/>
          </cell>
          <cell r="DK203" t="str">
            <v/>
          </cell>
          <cell r="DL203" t="str">
            <v/>
          </cell>
          <cell r="DN203" t="str">
            <v/>
          </cell>
          <cell r="DO203" t="str">
            <v/>
          </cell>
          <cell r="DP203" t="str">
            <v/>
          </cell>
          <cell r="DQ203" t="str">
            <v/>
          </cell>
          <cell r="DR203" t="str">
            <v/>
          </cell>
          <cell r="DS203" t="str">
            <v/>
          </cell>
          <cell r="DT203" t="str">
            <v/>
          </cell>
          <cell r="DV203" t="str">
            <v/>
          </cell>
          <cell r="DW203" t="str">
            <v/>
          </cell>
          <cell r="DY203" t="str">
            <v/>
          </cell>
          <cell r="DZ203" t="str">
            <v>x</v>
          </cell>
        </row>
        <row r="204">
          <cell r="A204" t="str">
            <v>5774-630</v>
          </cell>
          <cell r="B204" t="str">
            <v>Institut für</v>
          </cell>
          <cell r="C204" t="str">
            <v>Geosysteme und Bioindikation</v>
          </cell>
          <cell r="D204" t="str">
            <v>Abteilung</v>
          </cell>
          <cell r="E204" t="str">
            <v>LK 19c</v>
          </cell>
          <cell r="F204" t="str">
            <v>Frau</v>
          </cell>
          <cell r="G204" t="str">
            <v>Daniela Misch</v>
          </cell>
          <cell r="H204" t="str">
            <v>7246; 7272; 7248; 7244GS</v>
          </cell>
          <cell r="J204">
            <v>0</v>
          </cell>
          <cell r="K204">
            <v>37027</v>
          </cell>
          <cell r="L204" t="str">
            <v>10:00</v>
          </cell>
          <cell r="O204" t="str">
            <v>Labor</v>
          </cell>
          <cell r="P204">
            <v>12</v>
          </cell>
          <cell r="Q204">
            <v>16</v>
          </cell>
          <cell r="R204">
            <v>41974</v>
          </cell>
          <cell r="S204">
            <v>16</v>
          </cell>
          <cell r="U204">
            <v>42490</v>
          </cell>
          <cell r="V204">
            <v>40548</v>
          </cell>
          <cell r="W204" t="str">
            <v>siehe 5.0 &gt;</v>
          </cell>
          <cell r="X204" t="str">
            <v/>
          </cell>
          <cell r="Z204" t="str">
            <v/>
          </cell>
          <cell r="AA204" t="str">
            <v>i. O.</v>
          </cell>
          <cell r="AB204" t="str">
            <v/>
          </cell>
          <cell r="AC204" t="str">
            <v/>
          </cell>
          <cell r="AD204" t="str">
            <v/>
          </cell>
          <cell r="AE204" t="str">
            <v/>
          </cell>
          <cell r="AF204" t="str">
            <v/>
          </cell>
          <cell r="AH204" t="str">
            <v/>
          </cell>
          <cell r="AJ204">
            <v>37412</v>
          </cell>
          <cell r="AN204" t="str">
            <v/>
          </cell>
          <cell r="AP204" t="str">
            <v/>
          </cell>
          <cell r="AQ204" t="str">
            <v/>
          </cell>
          <cell r="AU204" t="str">
            <v/>
          </cell>
          <cell r="AV204" t="str">
            <v/>
          </cell>
          <cell r="AW204" t="str">
            <v/>
          </cell>
          <cell r="AZ204" t="str">
            <v/>
          </cell>
          <cell r="BC204" t="str">
            <v xml:space="preserve">27.11.2014; 07.02.2012; 09.06.2009; 14.05.2009; 20.11.2006; 20.11.03; 04.11.03; </v>
          </cell>
          <cell r="BG204">
            <v>36</v>
          </cell>
          <cell r="BH204">
            <v>10</v>
          </cell>
          <cell r="BI204">
            <v>2</v>
          </cell>
          <cell r="BJ204">
            <v>0</v>
          </cell>
          <cell r="BK204">
            <v>5.5555555555555554</v>
          </cell>
          <cell r="BL204" t="str">
            <v>--</v>
          </cell>
          <cell r="BM204">
            <v>1</v>
          </cell>
          <cell r="BN204">
            <v>1</v>
          </cell>
          <cell r="BV204" t="str">
            <v>Daniela Misch</v>
          </cell>
          <cell r="BX204" t="str">
            <v/>
          </cell>
          <cell r="BY204" t="str">
            <v/>
          </cell>
          <cell r="CF204">
            <v>55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 t="str">
            <v/>
          </cell>
          <cell r="CL204" t="str">
            <v/>
          </cell>
          <cell r="CM204" t="str">
            <v/>
          </cell>
          <cell r="CN204" t="str">
            <v/>
          </cell>
          <cell r="CO204">
            <v>1</v>
          </cell>
          <cell r="CP204">
            <v>40548</v>
          </cell>
          <cell r="CQ204">
            <v>37412</v>
          </cell>
          <cell r="CR204">
            <v>4</v>
          </cell>
          <cell r="CS204">
            <v>12</v>
          </cell>
          <cell r="CT204">
            <v>16</v>
          </cell>
          <cell r="CU204" t="str">
            <v/>
          </cell>
          <cell r="CV204" t="str">
            <v/>
          </cell>
          <cell r="CW204" t="str">
            <v/>
          </cell>
          <cell r="CY204">
            <v>36</v>
          </cell>
          <cell r="CZ204">
            <v>10</v>
          </cell>
          <cell r="DA204">
            <v>2</v>
          </cell>
          <cell r="DB204">
            <v>0</v>
          </cell>
          <cell r="DC204">
            <v>5.5555555555555554</v>
          </cell>
          <cell r="DD204">
            <v>41974</v>
          </cell>
          <cell r="DE204">
            <v>42490</v>
          </cell>
          <cell r="DF204">
            <v>16</v>
          </cell>
          <cell r="DG204">
            <v>16</v>
          </cell>
          <cell r="DH204">
            <v>0</v>
          </cell>
          <cell r="DI204" t="str">
            <v/>
          </cell>
          <cell r="DJ204">
            <v>1</v>
          </cell>
          <cell r="DK204" t="str">
            <v/>
          </cell>
          <cell r="DL204" t="str">
            <v/>
          </cell>
          <cell r="DN204" t="str">
            <v/>
          </cell>
          <cell r="DO204" t="str">
            <v/>
          </cell>
          <cell r="DP204" t="str">
            <v/>
          </cell>
          <cell r="DQ204" t="str">
            <v/>
          </cell>
          <cell r="DR204" t="str">
            <v/>
          </cell>
          <cell r="DS204" t="str">
            <v/>
          </cell>
          <cell r="DT204" t="str">
            <v/>
          </cell>
          <cell r="DV204" t="str">
            <v/>
          </cell>
          <cell r="DW204" t="str">
            <v/>
          </cell>
          <cell r="DY204" t="str">
            <v/>
          </cell>
          <cell r="DZ204" t="str">
            <v>x</v>
          </cell>
        </row>
        <row r="205">
          <cell r="A205" t="str">
            <v>5774-640</v>
          </cell>
          <cell r="B205" t="str">
            <v>Institut für</v>
          </cell>
          <cell r="C205" t="str">
            <v>Geosysteme und Bioindikation</v>
          </cell>
          <cell r="D205" t="str">
            <v>Abteilung</v>
          </cell>
          <cell r="E205" t="str">
            <v>LK 19c</v>
          </cell>
          <cell r="F205" t="str">
            <v>Frau</v>
          </cell>
          <cell r="G205" t="str">
            <v>Daniela Misch</v>
          </cell>
          <cell r="H205">
            <v>7272</v>
          </cell>
          <cell r="J205">
            <v>1</v>
          </cell>
          <cell r="K205">
            <v>40828</v>
          </cell>
          <cell r="L205" t="str">
            <v>10:00</v>
          </cell>
          <cell r="O205" t="str">
            <v>Büro</v>
          </cell>
          <cell r="P205">
            <v>24</v>
          </cell>
          <cell r="Q205">
            <v>32</v>
          </cell>
          <cell r="R205">
            <v>41883</v>
          </cell>
          <cell r="S205">
            <v>32</v>
          </cell>
          <cell r="U205">
            <v>42886</v>
          </cell>
          <cell r="V205">
            <v>38804</v>
          </cell>
          <cell r="W205" t="str">
            <v>siehe 5.0 &gt;</v>
          </cell>
          <cell r="X205" t="str">
            <v/>
          </cell>
          <cell r="Z205" t="str">
            <v/>
          </cell>
          <cell r="AA205" t="str">
            <v>i. O.</v>
          </cell>
          <cell r="AB205" t="str">
            <v/>
          </cell>
          <cell r="AC205">
            <v>41844</v>
          </cell>
          <cell r="AD205" t="str">
            <v/>
          </cell>
          <cell r="AE205" t="str">
            <v/>
          </cell>
          <cell r="AF205">
            <v>41919.153846153844</v>
          </cell>
          <cell r="AH205" t="str">
            <v/>
          </cell>
          <cell r="AJ205">
            <v>36615</v>
          </cell>
          <cell r="AN205">
            <v>41909</v>
          </cell>
          <cell r="AP205" t="str">
            <v/>
          </cell>
          <cell r="AQ205" t="str">
            <v/>
          </cell>
          <cell r="AS205" t="str">
            <v>siehe &gt;</v>
          </cell>
          <cell r="AU205" t="str">
            <v/>
          </cell>
          <cell r="AV205" t="str">
            <v/>
          </cell>
          <cell r="AW205" t="str">
            <v/>
          </cell>
          <cell r="AZ205" t="str">
            <v/>
          </cell>
          <cell r="BC205" t="str">
            <v>09.12.2011; 28.11.2011;06.07.2011; 05.11.2007; 21.02.05; 18.07.05; 30.05.05; 21.02.05, 31.10.02; 07.02.00; 31.5.99; 28.01.1999</v>
          </cell>
          <cell r="BG205">
            <v>80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 t="str">
            <v>--</v>
          </cell>
          <cell r="BM205">
            <v>1</v>
          </cell>
          <cell r="BN205">
            <v>2.2222222222222223</v>
          </cell>
          <cell r="BV205" t="str">
            <v>Daniela Misch</v>
          </cell>
          <cell r="BX205" t="str">
            <v/>
          </cell>
          <cell r="BY205" t="str">
            <v/>
          </cell>
          <cell r="CF205">
            <v>138</v>
          </cell>
          <cell r="CG205">
            <v>1</v>
          </cell>
          <cell r="CH205">
            <v>0</v>
          </cell>
          <cell r="CI205">
            <v>0</v>
          </cell>
          <cell r="CJ205">
            <v>0</v>
          </cell>
          <cell r="CK205" t="str">
            <v/>
          </cell>
          <cell r="CL205" t="str">
            <v/>
          </cell>
          <cell r="CM205" t="str">
            <v/>
          </cell>
          <cell r="CN205" t="str">
            <v/>
          </cell>
          <cell r="CO205">
            <v>1</v>
          </cell>
          <cell r="CP205">
            <v>38804</v>
          </cell>
          <cell r="CQ205">
            <v>36615</v>
          </cell>
          <cell r="CR205" t="str">
            <v/>
          </cell>
          <cell r="CS205" t="str">
            <v/>
          </cell>
          <cell r="CT205" t="str">
            <v/>
          </cell>
          <cell r="CU205">
            <v>32</v>
          </cell>
          <cell r="CV205">
            <v>32</v>
          </cell>
          <cell r="CW205">
            <v>8</v>
          </cell>
          <cell r="CY205">
            <v>80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41883</v>
          </cell>
          <cell r="DE205">
            <v>42886</v>
          </cell>
          <cell r="DF205">
            <v>32</v>
          </cell>
          <cell r="DG205">
            <v>32</v>
          </cell>
          <cell r="DH205">
            <v>0</v>
          </cell>
          <cell r="DI205" t="str">
            <v/>
          </cell>
          <cell r="DJ205">
            <v>1</v>
          </cell>
          <cell r="DK205" t="str">
            <v/>
          </cell>
          <cell r="DL205" t="str">
            <v/>
          </cell>
          <cell r="DN205" t="str">
            <v/>
          </cell>
          <cell r="DO205" t="str">
            <v/>
          </cell>
          <cell r="DP205" t="str">
            <v/>
          </cell>
          <cell r="DQ205" t="str">
            <v/>
          </cell>
          <cell r="DR205" t="str">
            <v/>
          </cell>
          <cell r="DS205" t="str">
            <v/>
          </cell>
          <cell r="DT205" t="str">
            <v/>
          </cell>
          <cell r="DV205" t="str">
            <v/>
          </cell>
          <cell r="DW205" t="str">
            <v>über Ziel</v>
          </cell>
          <cell r="DY205" t="str">
            <v/>
          </cell>
          <cell r="DZ205" t="str">
            <v>x</v>
          </cell>
        </row>
        <row r="206">
          <cell r="A206" t="str">
            <v>5774-641</v>
          </cell>
          <cell r="B206" t="str">
            <v>Institut für</v>
          </cell>
          <cell r="C206" t="str">
            <v>Geosysteme und Bioindikation</v>
          </cell>
          <cell r="D206" t="str">
            <v>Abteilung</v>
          </cell>
          <cell r="E206" t="str">
            <v>LK 19c</v>
          </cell>
          <cell r="F206" t="str">
            <v>Frau</v>
          </cell>
          <cell r="G206" t="str">
            <v>Daniela Misch</v>
          </cell>
          <cell r="H206">
            <v>7256</v>
          </cell>
          <cell r="J206">
            <v>0</v>
          </cell>
          <cell r="K206">
            <v>40828</v>
          </cell>
          <cell r="L206" t="str">
            <v>10:00</v>
          </cell>
          <cell r="O206" t="str">
            <v>Labor</v>
          </cell>
          <cell r="P206">
            <v>12</v>
          </cell>
          <cell r="Q206">
            <v>16</v>
          </cell>
          <cell r="R206">
            <v>41456</v>
          </cell>
          <cell r="S206">
            <v>16</v>
          </cell>
          <cell r="U206">
            <v>41973</v>
          </cell>
          <cell r="V206">
            <v>40249</v>
          </cell>
          <cell r="W206" t="str">
            <v>siehe 5.0 &gt;</v>
          </cell>
          <cell r="X206" t="str">
            <v/>
          </cell>
          <cell r="Z206" t="str">
            <v/>
          </cell>
          <cell r="AA206" t="str">
            <v>siehe &gt;</v>
          </cell>
          <cell r="AB206" t="str">
            <v/>
          </cell>
          <cell r="AC206">
            <v>41939</v>
          </cell>
          <cell r="AD206" t="str">
            <v>siehe &gt;</v>
          </cell>
          <cell r="AE206" t="str">
            <v/>
          </cell>
          <cell r="AF206">
            <v>42012.230769230766</v>
          </cell>
          <cell r="AH206" t="str">
            <v/>
          </cell>
          <cell r="AI206">
            <v>39675</v>
          </cell>
          <cell r="AJ206">
            <v>36615</v>
          </cell>
          <cell r="AM206">
            <v>40886</v>
          </cell>
          <cell r="AN206">
            <v>42003</v>
          </cell>
          <cell r="AP206" t="str">
            <v/>
          </cell>
          <cell r="AQ206" t="str">
            <v/>
          </cell>
          <cell r="AS206" t="str">
            <v>siehe &gt;</v>
          </cell>
          <cell r="AU206" t="str">
            <v/>
          </cell>
          <cell r="AV206" t="str">
            <v/>
          </cell>
          <cell r="AW206" t="str">
            <v/>
          </cell>
          <cell r="AZ206" t="str">
            <v/>
          </cell>
          <cell r="BC206" t="str">
            <v>29.05.2013; 09.12.2011; 12.03.2010; 05.01.2010; 03.03.2010 05.01.2010; 25.05.2009; 04.08.2008; 20.11.2007;</v>
          </cell>
          <cell r="BD206" t="str">
            <v>Emanuel Heinz</v>
          </cell>
          <cell r="BG206">
            <v>30</v>
          </cell>
          <cell r="BH206">
            <v>15</v>
          </cell>
          <cell r="BI206">
            <v>1</v>
          </cell>
          <cell r="BJ206">
            <v>0</v>
          </cell>
          <cell r="BK206">
            <v>3.3333333333333335</v>
          </cell>
          <cell r="BL206" t="str">
            <v>--</v>
          </cell>
          <cell r="BN206">
            <v>0.83333333333333337</v>
          </cell>
          <cell r="BV206" t="str">
            <v>Daniela Misch</v>
          </cell>
          <cell r="BX206" t="str">
            <v/>
          </cell>
          <cell r="BY206" t="str">
            <v/>
          </cell>
          <cell r="CF206">
            <v>27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 t="str">
            <v/>
          </cell>
          <cell r="CL206" t="str">
            <v/>
          </cell>
          <cell r="CM206" t="str">
            <v/>
          </cell>
          <cell r="CN206" t="str">
            <v/>
          </cell>
          <cell r="CO206">
            <v>1</v>
          </cell>
          <cell r="CP206">
            <v>40249</v>
          </cell>
          <cell r="CQ206">
            <v>36615</v>
          </cell>
          <cell r="CR206">
            <v>4</v>
          </cell>
          <cell r="CS206">
            <v>12</v>
          </cell>
          <cell r="CT206">
            <v>16</v>
          </cell>
          <cell r="CU206" t="str">
            <v/>
          </cell>
          <cell r="CV206" t="str">
            <v/>
          </cell>
          <cell r="CW206" t="str">
            <v/>
          </cell>
          <cell r="CY206">
            <v>30</v>
          </cell>
          <cell r="CZ206">
            <v>15</v>
          </cell>
          <cell r="DA206">
            <v>1</v>
          </cell>
          <cell r="DB206">
            <v>0</v>
          </cell>
          <cell r="DC206">
            <v>3.3333333333333335</v>
          </cell>
          <cell r="DD206">
            <v>41456</v>
          </cell>
          <cell r="DE206">
            <v>41973</v>
          </cell>
          <cell r="DF206">
            <v>16</v>
          </cell>
          <cell r="DG206">
            <v>16</v>
          </cell>
          <cell r="DH206">
            <v>0</v>
          </cell>
          <cell r="DI206">
            <v>1</v>
          </cell>
          <cell r="DJ206" t="str">
            <v/>
          </cell>
          <cell r="DK206" t="str">
            <v/>
          </cell>
          <cell r="DL206" t="str">
            <v/>
          </cell>
          <cell r="DN206" t="str">
            <v/>
          </cell>
          <cell r="DO206" t="str">
            <v/>
          </cell>
          <cell r="DP206" t="str">
            <v/>
          </cell>
          <cell r="DQ206" t="str">
            <v/>
          </cell>
          <cell r="DR206" t="str">
            <v/>
          </cell>
          <cell r="DS206" t="str">
            <v/>
          </cell>
          <cell r="DT206" t="str">
            <v/>
          </cell>
          <cell r="DV206" t="str">
            <v/>
          </cell>
          <cell r="DW206" t="str">
            <v>über Ziel</v>
          </cell>
          <cell r="DY206" t="str">
            <v/>
          </cell>
          <cell r="DZ206" t="str">
            <v>x</v>
          </cell>
        </row>
        <row r="207">
          <cell r="A207" t="str">
            <v>5776-200</v>
          </cell>
          <cell r="B207" t="str">
            <v>Institut für</v>
          </cell>
          <cell r="C207" t="str">
            <v>Geoökologie</v>
          </cell>
          <cell r="D207" t="str">
            <v xml:space="preserve">Arbeitsgruppe </v>
          </cell>
          <cell r="E207" t="str">
            <v>Bodenkunde und Bodenphysik</v>
          </cell>
          <cell r="F207" t="str">
            <v>Herrn</v>
          </cell>
          <cell r="G207" t="str">
            <v>Alwin Küsters</v>
          </cell>
          <cell r="H207" t="str">
            <v>5611; 5920; 5619</v>
          </cell>
          <cell r="J207">
            <v>1</v>
          </cell>
          <cell r="K207">
            <v>36076</v>
          </cell>
          <cell r="L207" t="str">
            <v>10:00</v>
          </cell>
          <cell r="O207" t="str">
            <v>Büro</v>
          </cell>
          <cell r="P207">
            <v>24</v>
          </cell>
          <cell r="Q207">
            <v>32</v>
          </cell>
          <cell r="R207">
            <v>42248</v>
          </cell>
          <cell r="S207">
            <v>32</v>
          </cell>
          <cell r="U207">
            <v>43251</v>
          </cell>
          <cell r="V207" t="str">
            <v>Hagen Mittendorf</v>
          </cell>
          <cell r="W207" t="str">
            <v>siehe 5.0 &gt;</v>
          </cell>
          <cell r="X207" t="str">
            <v/>
          </cell>
          <cell r="Z207" t="str">
            <v/>
          </cell>
          <cell r="AA207" t="str">
            <v>i. O.</v>
          </cell>
          <cell r="AB207" t="str">
            <v/>
          </cell>
          <cell r="AC207">
            <v>42240</v>
          </cell>
          <cell r="AD207" t="str">
            <v/>
          </cell>
          <cell r="AE207" t="str">
            <v/>
          </cell>
          <cell r="AF207">
            <v>42313.461538461539</v>
          </cell>
          <cell r="AH207" t="str">
            <v>Statistik</v>
          </cell>
          <cell r="AJ207">
            <v>36125</v>
          </cell>
          <cell r="AN207">
            <v>42304</v>
          </cell>
          <cell r="AP207" t="str">
            <v/>
          </cell>
          <cell r="AQ207" t="str">
            <v/>
          </cell>
          <cell r="AU207" t="str">
            <v/>
          </cell>
          <cell r="AV207" t="str">
            <v/>
          </cell>
          <cell r="AW207" t="str">
            <v/>
          </cell>
          <cell r="AZ207" t="str">
            <v/>
          </cell>
          <cell r="BC207" t="str">
            <v>10.09.2015; 01.09.2015; 07.01.2013; 04.12.2012; 25.09.2012; 10.12.2009; 16.11.2009; 30.01.2007; 11.05.04; 04.05.04; 20.04.04; 17.03.04; 17.11.99; 27.10.99; 16.6.99; 29.01.99; 28.08.02; 12.06.01; 01.08.00</v>
          </cell>
          <cell r="BE207" t="str">
            <v>s</v>
          </cell>
          <cell r="BG207">
            <v>116</v>
          </cell>
          <cell r="BH207">
            <v>2</v>
          </cell>
          <cell r="BI207">
            <v>0</v>
          </cell>
          <cell r="BJ207">
            <v>0</v>
          </cell>
          <cell r="BK207">
            <v>0</v>
          </cell>
          <cell r="BL207">
            <v>32</v>
          </cell>
          <cell r="BM207">
            <v>1</v>
          </cell>
          <cell r="BN207">
            <v>3.2222222222222223</v>
          </cell>
          <cell r="BO207">
            <v>4</v>
          </cell>
          <cell r="BP207">
            <v>42248</v>
          </cell>
          <cell r="BQ207">
            <v>4</v>
          </cell>
          <cell r="BV207" t="str">
            <v>A. Küsters</v>
          </cell>
          <cell r="BX207" t="str">
            <v/>
          </cell>
          <cell r="BY207" t="str">
            <v/>
          </cell>
          <cell r="CF207">
            <v>114</v>
          </cell>
          <cell r="CG207">
            <v>2</v>
          </cell>
          <cell r="CH207">
            <v>0</v>
          </cell>
          <cell r="CI207">
            <v>0</v>
          </cell>
          <cell r="CJ207">
            <v>0</v>
          </cell>
          <cell r="CK207" t="str">
            <v/>
          </cell>
          <cell r="CL207" t="str">
            <v/>
          </cell>
          <cell r="CM207" t="str">
            <v/>
          </cell>
          <cell r="CN207" t="str">
            <v/>
          </cell>
          <cell r="CP207" t="str">
            <v>Hagen Mittendorf</v>
          </cell>
          <cell r="CQ207">
            <v>36125</v>
          </cell>
          <cell r="CR207" t="str">
            <v/>
          </cell>
          <cell r="CS207" t="str">
            <v/>
          </cell>
          <cell r="CT207" t="str">
            <v/>
          </cell>
          <cell r="CU207">
            <v>32</v>
          </cell>
          <cell r="CV207">
            <v>32</v>
          </cell>
          <cell r="CW207">
            <v>8</v>
          </cell>
          <cell r="CY207">
            <v>116</v>
          </cell>
          <cell r="CZ207">
            <v>2</v>
          </cell>
          <cell r="DA207">
            <v>0</v>
          </cell>
          <cell r="DB207">
            <v>0</v>
          </cell>
          <cell r="DC207">
            <v>0</v>
          </cell>
          <cell r="DD207">
            <v>42248</v>
          </cell>
          <cell r="DE207">
            <v>43251</v>
          </cell>
          <cell r="DF207">
            <v>32</v>
          </cell>
          <cell r="DG207">
            <v>32</v>
          </cell>
          <cell r="DH207">
            <v>0</v>
          </cell>
          <cell r="DI207" t="str">
            <v/>
          </cell>
          <cell r="DJ207">
            <v>1</v>
          </cell>
          <cell r="DK207" t="str">
            <v/>
          </cell>
          <cell r="DL207" t="str">
            <v/>
          </cell>
          <cell r="DN207" t="str">
            <v/>
          </cell>
          <cell r="DO207" t="str">
            <v/>
          </cell>
          <cell r="DP207" t="str">
            <v/>
          </cell>
          <cell r="DQ207" t="str">
            <v/>
          </cell>
          <cell r="DR207" t="str">
            <v/>
          </cell>
          <cell r="DS207" t="str">
            <v/>
          </cell>
          <cell r="DT207" t="str">
            <v/>
          </cell>
          <cell r="DV207" t="str">
            <v/>
          </cell>
          <cell r="DW207" t="str">
            <v>über Ziel</v>
          </cell>
          <cell r="DY207" t="str">
            <v/>
          </cell>
          <cell r="DZ207" t="str">
            <v>x</v>
          </cell>
        </row>
        <row r="208">
          <cell r="A208" t="str">
            <v>5776-210</v>
          </cell>
          <cell r="B208" t="str">
            <v>Institut für</v>
          </cell>
          <cell r="C208" t="str">
            <v>Geoökologie</v>
          </cell>
          <cell r="D208" t="str">
            <v xml:space="preserve">Arbeitsgruppe </v>
          </cell>
          <cell r="E208" t="str">
            <v>Bodenkunde und Bodenphysik</v>
          </cell>
          <cell r="F208" t="str">
            <v>Herrn</v>
          </cell>
          <cell r="G208" t="str">
            <v>Alwin Küsters</v>
          </cell>
          <cell r="H208" t="str">
            <v>5611; 5920; 5619, 5606</v>
          </cell>
          <cell r="J208">
            <v>0</v>
          </cell>
          <cell r="K208">
            <v>36076</v>
          </cell>
          <cell r="L208" t="str">
            <v>10:00</v>
          </cell>
          <cell r="O208" t="str">
            <v>Labor</v>
          </cell>
          <cell r="P208">
            <v>12</v>
          </cell>
          <cell r="Q208">
            <v>16</v>
          </cell>
          <cell r="R208">
            <v>42401</v>
          </cell>
          <cell r="S208">
            <v>16</v>
          </cell>
          <cell r="U208">
            <v>42916</v>
          </cell>
          <cell r="V208">
            <v>41838</v>
          </cell>
          <cell r="W208" t="str">
            <v>siehe 5.0 &gt;</v>
          </cell>
          <cell r="X208" t="str">
            <v/>
          </cell>
          <cell r="Z208" t="str">
            <v/>
          </cell>
          <cell r="AA208" t="str">
            <v>i. O.</v>
          </cell>
          <cell r="AB208" t="str">
            <v/>
          </cell>
          <cell r="AC208">
            <v>42335</v>
          </cell>
          <cell r="AD208" t="str">
            <v/>
          </cell>
          <cell r="AE208" t="str">
            <v/>
          </cell>
          <cell r="AF208">
            <v>42416.692307692305</v>
          </cell>
          <cell r="AH208" t="str">
            <v/>
          </cell>
          <cell r="AJ208">
            <v>36125</v>
          </cell>
          <cell r="AM208">
            <v>42417</v>
          </cell>
          <cell r="AN208">
            <v>42399</v>
          </cell>
          <cell r="AP208" t="str">
            <v/>
          </cell>
          <cell r="AQ208" t="str">
            <v/>
          </cell>
          <cell r="AU208" t="str">
            <v/>
          </cell>
          <cell r="AV208" t="str">
            <v/>
          </cell>
          <cell r="AW208" t="str">
            <v/>
          </cell>
          <cell r="AZ208" t="str">
            <v/>
          </cell>
          <cell r="BC208" t="str">
            <v>18.02.2016; 19.01.2016; 14.12.2015; 18.07.2014; 01.07.2014; 09.05.2014; 04.12.2012 Email; 30.08.2011; 03.08.2011; 29.06.2011; 08.07.2008; 03.07.2008; 12.03.2007; 01.02.2007; 18.11.05;</v>
          </cell>
          <cell r="BD208" t="str">
            <v>LK19c, 4.OG R. 421</v>
          </cell>
          <cell r="BE208" t="str">
            <v>s</v>
          </cell>
          <cell r="BG208">
            <v>231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16</v>
          </cell>
          <cell r="BM208">
            <v>1</v>
          </cell>
          <cell r="BN208">
            <v>6.416666666666667</v>
          </cell>
          <cell r="BO208">
            <v>7</v>
          </cell>
          <cell r="BP208">
            <v>42388</v>
          </cell>
          <cell r="BQ208">
            <v>7</v>
          </cell>
          <cell r="BV208" t="str">
            <v>A. Küsters</v>
          </cell>
          <cell r="BX208" t="str">
            <v/>
          </cell>
          <cell r="BY208" t="str">
            <v/>
          </cell>
          <cell r="CF208">
            <v>210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 t="str">
            <v/>
          </cell>
          <cell r="CL208" t="str">
            <v/>
          </cell>
          <cell r="CM208" t="str">
            <v/>
          </cell>
          <cell r="CN208" t="str">
            <v/>
          </cell>
          <cell r="CO208">
            <v>1</v>
          </cell>
          <cell r="CP208" t="str">
            <v>Betreuung !</v>
          </cell>
          <cell r="CQ208">
            <v>36125</v>
          </cell>
          <cell r="CR208">
            <v>4</v>
          </cell>
          <cell r="CS208">
            <v>12</v>
          </cell>
          <cell r="CT208">
            <v>16</v>
          </cell>
          <cell r="CU208" t="str">
            <v/>
          </cell>
          <cell r="CV208" t="str">
            <v/>
          </cell>
          <cell r="CW208" t="str">
            <v/>
          </cell>
          <cell r="CY208">
            <v>231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42401</v>
          </cell>
          <cell r="DE208">
            <v>42916</v>
          </cell>
          <cell r="DF208">
            <v>16</v>
          </cell>
          <cell r="DG208">
            <v>16</v>
          </cell>
          <cell r="DH208">
            <v>0</v>
          </cell>
          <cell r="DI208" t="str">
            <v/>
          </cell>
          <cell r="DJ208">
            <v>1</v>
          </cell>
          <cell r="DK208" t="str">
            <v/>
          </cell>
          <cell r="DL208" t="str">
            <v/>
          </cell>
          <cell r="DN208" t="str">
            <v/>
          </cell>
          <cell r="DO208" t="str">
            <v/>
          </cell>
          <cell r="DP208" t="str">
            <v/>
          </cell>
          <cell r="DQ208" t="str">
            <v/>
          </cell>
          <cell r="DR208" t="str">
            <v/>
          </cell>
          <cell r="DS208" t="str">
            <v/>
          </cell>
          <cell r="DT208" t="str">
            <v/>
          </cell>
          <cell r="DV208" t="str">
            <v/>
          </cell>
          <cell r="DW208" t="str">
            <v>über Ziel</v>
          </cell>
          <cell r="DY208" t="str">
            <v/>
          </cell>
          <cell r="DZ208" t="str">
            <v>x</v>
          </cell>
        </row>
        <row r="209">
          <cell r="A209" t="str">
            <v>5776-211</v>
          </cell>
          <cell r="B209" t="str">
            <v>Institut für</v>
          </cell>
          <cell r="C209" t="str">
            <v>Geoökologie</v>
          </cell>
          <cell r="E209" t="str">
            <v>Umweltsystemanalyse, Prof. Dr. O. Richter</v>
          </cell>
          <cell r="G209" t="str">
            <v>Klaus-Jürgen Schmalstieg</v>
          </cell>
          <cell r="H209">
            <v>5624</v>
          </cell>
          <cell r="J209">
            <v>1</v>
          </cell>
          <cell r="K209">
            <v>42200</v>
          </cell>
          <cell r="L209" t="str">
            <v>10:00</v>
          </cell>
          <cell r="O209" t="str">
            <v>Büro</v>
          </cell>
          <cell r="P209">
            <v>24</v>
          </cell>
          <cell r="Q209">
            <v>32</v>
          </cell>
          <cell r="R209">
            <v>42339</v>
          </cell>
          <cell r="S209">
            <v>32</v>
          </cell>
          <cell r="U209">
            <v>43343</v>
          </cell>
          <cell r="V209" t="str">
            <v>Hagen Mittendorf</v>
          </cell>
          <cell r="W209" t="str">
            <v>siehe 5.0 &gt;</v>
          </cell>
          <cell r="X209" t="str">
            <v/>
          </cell>
          <cell r="Z209" t="str">
            <v/>
          </cell>
          <cell r="AA209" t="str">
            <v>i. O.</v>
          </cell>
          <cell r="AB209" t="str">
            <v/>
          </cell>
          <cell r="AC209">
            <v>42030</v>
          </cell>
          <cell r="AD209">
            <v>42062</v>
          </cell>
          <cell r="AE209" t="str">
            <v/>
          </cell>
          <cell r="AF209">
            <v>42108.615384615383</v>
          </cell>
          <cell r="AH209" t="str">
            <v>Statistik</v>
          </cell>
          <cell r="AJ209">
            <v>36881</v>
          </cell>
          <cell r="AN209">
            <v>42092</v>
          </cell>
          <cell r="AP209" t="str">
            <v/>
          </cell>
          <cell r="AQ209" t="str">
            <v/>
          </cell>
          <cell r="AR209">
            <v>38565</v>
          </cell>
          <cell r="AU209" t="str">
            <v/>
          </cell>
          <cell r="AV209" t="str">
            <v/>
          </cell>
          <cell r="AW209" t="str">
            <v/>
          </cell>
          <cell r="AZ209" t="str">
            <v/>
          </cell>
          <cell r="BC209" t="str">
            <v>25.02.2016; +03.02.2016; 30.11.2015; 26.11.2015; 23.11.2015; 06.03.2015; 26.06.2012; 29.05.2012; 16.05.2012; 20.04.2012; 18.08.2009; 29.07.2009, 14.11.06; 04.05.04; 29.03.04; 04.03.04;</v>
          </cell>
          <cell r="BE209" t="str">
            <v>s</v>
          </cell>
          <cell r="BF209">
            <v>1</v>
          </cell>
          <cell r="BG209">
            <v>193</v>
          </cell>
          <cell r="BH209">
            <v>9</v>
          </cell>
          <cell r="BI209">
            <v>0</v>
          </cell>
          <cell r="BJ209">
            <v>0</v>
          </cell>
          <cell r="BK209">
            <v>0</v>
          </cell>
          <cell r="BL209">
            <v>32</v>
          </cell>
          <cell r="BN209">
            <v>5.3611111111111107</v>
          </cell>
          <cell r="BO209">
            <v>6</v>
          </cell>
          <cell r="BP209">
            <v>42338</v>
          </cell>
          <cell r="BQ209">
            <v>6</v>
          </cell>
          <cell r="BV209" t="str">
            <v>K.-J. Schmalstieg</v>
          </cell>
          <cell r="BX209" t="str">
            <v/>
          </cell>
          <cell r="BY209" t="str">
            <v/>
          </cell>
          <cell r="CF209">
            <v>189</v>
          </cell>
          <cell r="CG209">
            <v>8</v>
          </cell>
          <cell r="CH209">
            <v>0</v>
          </cell>
          <cell r="CI209">
            <v>0</v>
          </cell>
          <cell r="CJ209">
            <v>0</v>
          </cell>
          <cell r="CK209" t="str">
            <v/>
          </cell>
          <cell r="CL209" t="str">
            <v/>
          </cell>
          <cell r="CM209" t="str">
            <v/>
          </cell>
          <cell r="CN209" t="str">
            <v/>
          </cell>
          <cell r="CP209" t="str">
            <v>Hagen Mittendorf</v>
          </cell>
          <cell r="CQ209">
            <v>36881</v>
          </cell>
          <cell r="CR209" t="str">
            <v/>
          </cell>
          <cell r="CS209" t="str">
            <v/>
          </cell>
          <cell r="CT209" t="str">
            <v/>
          </cell>
          <cell r="CU209">
            <v>32</v>
          </cell>
          <cell r="CV209">
            <v>32</v>
          </cell>
          <cell r="CW209">
            <v>8</v>
          </cell>
          <cell r="CY209">
            <v>193</v>
          </cell>
          <cell r="CZ209">
            <v>9</v>
          </cell>
          <cell r="DA209">
            <v>0</v>
          </cell>
          <cell r="DB209">
            <v>0</v>
          </cell>
          <cell r="DC209">
            <v>0</v>
          </cell>
          <cell r="DD209">
            <v>42339</v>
          </cell>
          <cell r="DE209">
            <v>43343</v>
          </cell>
          <cell r="DF209">
            <v>32</v>
          </cell>
          <cell r="DG209">
            <v>32</v>
          </cell>
          <cell r="DH209">
            <v>0</v>
          </cell>
          <cell r="DI209" t="str">
            <v/>
          </cell>
          <cell r="DJ209" t="str">
            <v/>
          </cell>
          <cell r="DK209" t="str">
            <v/>
          </cell>
          <cell r="DL209" t="str">
            <v/>
          </cell>
          <cell r="DN209" t="str">
            <v/>
          </cell>
          <cell r="DO209" t="str">
            <v/>
          </cell>
          <cell r="DP209" t="str">
            <v/>
          </cell>
          <cell r="DQ209" t="str">
            <v/>
          </cell>
          <cell r="DR209" t="str">
            <v/>
          </cell>
          <cell r="DS209" t="str">
            <v/>
          </cell>
          <cell r="DT209" t="str">
            <v/>
          </cell>
          <cell r="DV209" t="str">
            <v/>
          </cell>
          <cell r="DW209" t="str">
            <v>über Ziel</v>
          </cell>
          <cell r="DY209" t="str">
            <v/>
          </cell>
          <cell r="DZ209" t="str">
            <v>x</v>
          </cell>
        </row>
        <row r="210">
          <cell r="A210" t="str">
            <v>5776-230</v>
          </cell>
          <cell r="B210" t="str">
            <v>Institut für</v>
          </cell>
          <cell r="C210" t="str">
            <v>Geoökologie</v>
          </cell>
          <cell r="D210" t="str">
            <v>Abteilung</v>
          </cell>
          <cell r="E210" t="str">
            <v>Klimatologie und Umweltmeteorologie</v>
          </cell>
          <cell r="F210" t="str">
            <v>Herrn</v>
          </cell>
          <cell r="G210" t="str">
            <v>Hagen Mittendorf</v>
          </cell>
          <cell r="H210">
            <v>5620</v>
          </cell>
          <cell r="I210">
            <v>1</v>
          </cell>
          <cell r="K210">
            <v>41795</v>
          </cell>
          <cell r="L210" t="str">
            <v>10:00</v>
          </cell>
          <cell r="O210" t="str">
            <v>Büro</v>
          </cell>
          <cell r="P210">
            <v>24</v>
          </cell>
          <cell r="Q210">
            <v>32</v>
          </cell>
          <cell r="R210">
            <v>41795</v>
          </cell>
          <cell r="S210">
            <v>32</v>
          </cell>
          <cell r="U210">
            <v>42794</v>
          </cell>
          <cell r="V210" t="str">
            <v>Hagen Mittendorf</v>
          </cell>
          <cell r="W210" t="str">
            <v>siehe 5.0 &gt;</v>
          </cell>
          <cell r="X210" t="str">
            <v/>
          </cell>
          <cell r="Z210" t="str">
            <v/>
          </cell>
          <cell r="AA210" t="str">
            <v>i. O.</v>
          </cell>
          <cell r="AB210" t="str">
            <v/>
          </cell>
          <cell r="AC210">
            <v>41740</v>
          </cell>
          <cell r="AD210" t="str">
            <v/>
          </cell>
          <cell r="AE210" t="str">
            <v/>
          </cell>
          <cell r="AF210">
            <v>41814.230769230766</v>
          </cell>
          <cell r="AH210" t="str">
            <v/>
          </cell>
          <cell r="AJ210">
            <v>35681</v>
          </cell>
          <cell r="AN210">
            <v>41804</v>
          </cell>
          <cell r="AP210" t="str">
            <v>Schreiben!</v>
          </cell>
          <cell r="AQ210" t="str">
            <v>PG. 0701</v>
          </cell>
          <cell r="AU210" t="str">
            <v/>
          </cell>
          <cell r="AV210" t="str">
            <v/>
          </cell>
          <cell r="AW210" t="str">
            <v/>
          </cell>
          <cell r="AZ210" t="str">
            <v/>
          </cell>
          <cell r="BC210" t="str">
            <v xml:space="preserve">08.07.2014; 05.06.2014; 23.04.2014; </v>
          </cell>
          <cell r="BG210">
            <v>120</v>
          </cell>
          <cell r="BH210">
            <v>7</v>
          </cell>
          <cell r="BI210">
            <v>0</v>
          </cell>
          <cell r="BJ210">
            <v>0</v>
          </cell>
          <cell r="BK210">
            <v>0</v>
          </cell>
          <cell r="BL210" t="str">
            <v>--</v>
          </cell>
          <cell r="BN210">
            <v>3.3333333333333335</v>
          </cell>
          <cell r="BV210" t="str">
            <v>Hagen Mittendorf</v>
          </cell>
          <cell r="BX210" t="str">
            <v/>
          </cell>
          <cell r="BY210" t="str">
            <v/>
          </cell>
          <cell r="CF210">
            <v>180</v>
          </cell>
          <cell r="CG210">
            <v>5</v>
          </cell>
          <cell r="CH210">
            <v>0</v>
          </cell>
          <cell r="CI210">
            <v>0</v>
          </cell>
          <cell r="CJ210">
            <v>0</v>
          </cell>
          <cell r="CK210" t="str">
            <v/>
          </cell>
          <cell r="CL210" t="str">
            <v/>
          </cell>
          <cell r="CM210" t="str">
            <v/>
          </cell>
          <cell r="CN210" t="str">
            <v/>
          </cell>
          <cell r="CO210">
            <v>1</v>
          </cell>
          <cell r="CP210" t="str">
            <v>Hagen Mittendorf</v>
          </cell>
          <cell r="CQ210">
            <v>35681</v>
          </cell>
          <cell r="CR210" t="str">
            <v/>
          </cell>
          <cell r="CS210" t="str">
            <v/>
          </cell>
          <cell r="CT210" t="str">
            <v/>
          </cell>
          <cell r="CU210">
            <v>32</v>
          </cell>
          <cell r="CV210">
            <v>32</v>
          </cell>
          <cell r="CW210">
            <v>8</v>
          </cell>
          <cell r="CY210">
            <v>120</v>
          </cell>
          <cell r="CZ210">
            <v>7</v>
          </cell>
          <cell r="DA210">
            <v>0</v>
          </cell>
          <cell r="DB210">
            <v>0</v>
          </cell>
          <cell r="DC210">
            <v>0</v>
          </cell>
          <cell r="DD210">
            <v>41795</v>
          </cell>
          <cell r="DE210">
            <v>42794</v>
          </cell>
          <cell r="DF210">
            <v>32</v>
          </cell>
          <cell r="DG210">
            <v>32</v>
          </cell>
          <cell r="DH210">
            <v>0</v>
          </cell>
          <cell r="DI210" t="str">
            <v/>
          </cell>
          <cell r="DJ210" t="str">
            <v/>
          </cell>
          <cell r="DK210" t="str">
            <v/>
          </cell>
          <cell r="DL210" t="str">
            <v/>
          </cell>
          <cell r="DN210" t="str">
            <v/>
          </cell>
          <cell r="DO210" t="str">
            <v/>
          </cell>
          <cell r="DP210" t="str">
            <v/>
          </cell>
          <cell r="DQ210" t="str">
            <v/>
          </cell>
          <cell r="DR210" t="str">
            <v/>
          </cell>
          <cell r="DS210" t="str">
            <v/>
          </cell>
          <cell r="DT210" t="str">
            <v/>
          </cell>
          <cell r="DV210" t="str">
            <v/>
          </cell>
          <cell r="DW210" t="str">
            <v>über Ziel</v>
          </cell>
          <cell r="DY210" t="str">
            <v/>
          </cell>
          <cell r="DZ210" t="str">
            <v>x</v>
          </cell>
        </row>
        <row r="211">
          <cell r="A211" t="str">
            <v>5776-240</v>
          </cell>
          <cell r="B211" t="str">
            <v>Institut für</v>
          </cell>
          <cell r="C211" t="str">
            <v>Geoökologie</v>
          </cell>
          <cell r="D211" t="str">
            <v>Abteilung</v>
          </cell>
          <cell r="E211" t="str">
            <v>Geochemie, LK 19c</v>
          </cell>
          <cell r="F211" t="str">
            <v>Frau</v>
          </cell>
          <cell r="G211" t="str">
            <v>Petra Schmidt</v>
          </cell>
          <cell r="H211">
            <v>7253</v>
          </cell>
          <cell r="J211">
            <v>0</v>
          </cell>
          <cell r="K211">
            <v>40399</v>
          </cell>
          <cell r="L211" t="str">
            <v>10:00</v>
          </cell>
          <cell r="N211" t="str">
            <v>Ricarda Rissel</v>
          </cell>
          <cell r="O211" t="str">
            <v>Büro</v>
          </cell>
          <cell r="P211">
            <v>24</v>
          </cell>
          <cell r="Q211">
            <v>32</v>
          </cell>
          <cell r="R211">
            <v>41984</v>
          </cell>
          <cell r="S211">
            <v>32</v>
          </cell>
          <cell r="U211">
            <v>42978</v>
          </cell>
          <cell r="V211">
            <v>40548</v>
          </cell>
          <cell r="W211" t="str">
            <v>siehe 5.0 &gt;</v>
          </cell>
          <cell r="X211" t="str">
            <v/>
          </cell>
          <cell r="Z211" t="str">
            <v/>
          </cell>
          <cell r="AA211" t="str">
            <v>i. O.</v>
          </cell>
          <cell r="AB211" t="str">
            <v/>
          </cell>
          <cell r="AC211">
            <v>41740</v>
          </cell>
          <cell r="AD211">
            <v>41785</v>
          </cell>
          <cell r="AE211">
            <v>41947</v>
          </cell>
          <cell r="AF211">
            <v>41814.230769230766</v>
          </cell>
          <cell r="AH211" t="str">
            <v>Statistik</v>
          </cell>
          <cell r="AJ211">
            <v>35681</v>
          </cell>
          <cell r="AN211">
            <v>41804</v>
          </cell>
          <cell r="AP211" t="str">
            <v/>
          </cell>
          <cell r="AQ211" t="str">
            <v/>
          </cell>
          <cell r="AU211" t="str">
            <v/>
          </cell>
          <cell r="AV211" t="str">
            <v/>
          </cell>
          <cell r="AW211" t="str">
            <v/>
          </cell>
          <cell r="AZ211" t="str">
            <v/>
          </cell>
          <cell r="BC211" t="str">
            <v>29.04.2015; 11.12.2014; 04.11.2014; 14.07.2011; 08.06.2011; 08.01.2009; 10.10.2008; 16.09.2008; 27.04.2008;27.09.05;</v>
          </cell>
          <cell r="BE211" t="str">
            <v>s</v>
          </cell>
          <cell r="BF211">
            <v>1</v>
          </cell>
          <cell r="BG211">
            <v>120</v>
          </cell>
          <cell r="BH211">
            <v>7</v>
          </cell>
          <cell r="BI211">
            <v>0</v>
          </cell>
          <cell r="BJ211">
            <v>0</v>
          </cell>
          <cell r="BK211">
            <v>0</v>
          </cell>
          <cell r="BL211">
            <v>32</v>
          </cell>
          <cell r="BN211">
            <v>3.3333333333333335</v>
          </cell>
          <cell r="BV211" t="str">
            <v>Petra Schmidt</v>
          </cell>
          <cell r="BX211" t="str">
            <v/>
          </cell>
          <cell r="BY211" t="str">
            <v/>
          </cell>
          <cell r="CF211">
            <v>180</v>
          </cell>
          <cell r="CG211">
            <v>5</v>
          </cell>
          <cell r="CH211">
            <v>0</v>
          </cell>
          <cell r="CI211">
            <v>0</v>
          </cell>
          <cell r="CJ211">
            <v>0</v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>
            <v>1</v>
          </cell>
          <cell r="CP211" t="str">
            <v>Betreuung !</v>
          </cell>
          <cell r="CQ211">
            <v>35681</v>
          </cell>
          <cell r="CR211" t="str">
            <v/>
          </cell>
          <cell r="CS211" t="str">
            <v/>
          </cell>
          <cell r="CT211" t="str">
            <v/>
          </cell>
          <cell r="CU211">
            <v>32</v>
          </cell>
          <cell r="CV211">
            <v>32</v>
          </cell>
          <cell r="CW211">
            <v>8</v>
          </cell>
          <cell r="CY211">
            <v>120</v>
          </cell>
          <cell r="CZ211">
            <v>7</v>
          </cell>
          <cell r="DA211">
            <v>0</v>
          </cell>
          <cell r="DB211">
            <v>0</v>
          </cell>
          <cell r="DC211">
            <v>0</v>
          </cell>
          <cell r="DD211">
            <v>41984</v>
          </cell>
          <cell r="DE211">
            <v>42978</v>
          </cell>
          <cell r="DF211">
            <v>32</v>
          </cell>
          <cell r="DG211">
            <v>32</v>
          </cell>
          <cell r="DH211">
            <v>0</v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N211" t="str">
            <v/>
          </cell>
          <cell r="DO211" t="str">
            <v/>
          </cell>
          <cell r="DP211" t="str">
            <v/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V211" t="str">
            <v/>
          </cell>
          <cell r="DW211" t="str">
            <v>über Ziel</v>
          </cell>
          <cell r="DY211" t="str">
            <v/>
          </cell>
          <cell r="DZ211" t="str">
            <v>x</v>
          </cell>
        </row>
        <row r="212">
          <cell r="A212" t="str">
            <v>5776-241</v>
          </cell>
          <cell r="B212" t="str">
            <v>Institut für</v>
          </cell>
          <cell r="C212" t="str">
            <v>Geoökologie</v>
          </cell>
          <cell r="D212" t="str">
            <v>Abteilung</v>
          </cell>
          <cell r="E212" t="str">
            <v>Geochemie, SN 20</v>
          </cell>
          <cell r="F212" t="str">
            <v>Frau</v>
          </cell>
          <cell r="G212" t="str">
            <v>Petra Schmidt</v>
          </cell>
          <cell r="H212">
            <v>7253</v>
          </cell>
          <cell r="J212">
            <v>2</v>
          </cell>
          <cell r="K212">
            <v>42235</v>
          </cell>
          <cell r="L212" t="str">
            <v>10:00</v>
          </cell>
          <cell r="N212" t="str">
            <v>Ricarda Rissel</v>
          </cell>
          <cell r="O212" t="str">
            <v>Büro</v>
          </cell>
          <cell r="P212">
            <v>24</v>
          </cell>
          <cell r="Q212">
            <v>32</v>
          </cell>
          <cell r="R212">
            <v>42206</v>
          </cell>
          <cell r="S212">
            <v>32</v>
          </cell>
          <cell r="U212">
            <v>43190</v>
          </cell>
          <cell r="V212">
            <v>40548</v>
          </cell>
          <cell r="W212" t="str">
            <v>siehe 5.0 &gt;</v>
          </cell>
          <cell r="X212" t="str">
            <v/>
          </cell>
          <cell r="Z212" t="str">
            <v/>
          </cell>
          <cell r="AA212" t="str">
            <v>i. O.</v>
          </cell>
          <cell r="AB212" t="str">
            <v/>
          </cell>
          <cell r="AC212">
            <v>42030</v>
          </cell>
          <cell r="AD212">
            <v>42062</v>
          </cell>
          <cell r="AE212" t="str">
            <v/>
          </cell>
          <cell r="AF212">
            <v>42101.230769230766</v>
          </cell>
          <cell r="AH212" t="str">
            <v>Statistik</v>
          </cell>
          <cell r="AJ212">
            <v>35681</v>
          </cell>
          <cell r="AN212">
            <v>42092</v>
          </cell>
          <cell r="AP212" t="str">
            <v/>
          </cell>
          <cell r="AQ212" t="str">
            <v/>
          </cell>
          <cell r="AU212" t="str">
            <v/>
          </cell>
          <cell r="AV212" t="str">
            <v/>
          </cell>
          <cell r="AW212" t="str">
            <v/>
          </cell>
          <cell r="AZ212" t="str">
            <v/>
          </cell>
          <cell r="BC212" t="str">
            <v>24.06.2015; 29.04.2015; 27.10.13; 11.10.2013; 27.08.2013; 21.08.2013; 25.07.2013; 22.07.2013; 26.06.2013; 14.07.2011; 08.06.2011; 08.01.2009; 10.10.2008; 16.09.2008; 27.04.2008;27.09.05;</v>
          </cell>
          <cell r="BE212" t="str">
            <v>s</v>
          </cell>
          <cell r="BF212">
            <v>1</v>
          </cell>
          <cell r="BG212">
            <v>120</v>
          </cell>
          <cell r="BH212">
            <v>7</v>
          </cell>
          <cell r="BI212">
            <v>0</v>
          </cell>
          <cell r="BJ212">
            <v>0</v>
          </cell>
          <cell r="BK212">
            <v>0</v>
          </cell>
          <cell r="BL212">
            <v>32</v>
          </cell>
          <cell r="BN212">
            <v>3.3333333333333335</v>
          </cell>
          <cell r="BO212">
            <v>4</v>
          </cell>
          <cell r="BP212">
            <v>42206</v>
          </cell>
          <cell r="BQ212">
            <v>4</v>
          </cell>
          <cell r="BV212" t="str">
            <v>Petra Schmidt</v>
          </cell>
          <cell r="BX212" t="str">
            <v/>
          </cell>
          <cell r="BY212" t="str">
            <v/>
          </cell>
          <cell r="CF212">
            <v>180</v>
          </cell>
          <cell r="CG212">
            <v>5</v>
          </cell>
          <cell r="CH212">
            <v>0</v>
          </cell>
          <cell r="CI212">
            <v>0</v>
          </cell>
          <cell r="CJ212">
            <v>0</v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>
            <v>1</v>
          </cell>
          <cell r="CP212" t="str">
            <v>Betreuung !</v>
          </cell>
          <cell r="CQ212">
            <v>35681</v>
          </cell>
          <cell r="CR212" t="str">
            <v/>
          </cell>
          <cell r="CS212" t="str">
            <v/>
          </cell>
          <cell r="CT212" t="str">
            <v/>
          </cell>
          <cell r="CU212">
            <v>32</v>
          </cell>
          <cell r="CV212">
            <v>32</v>
          </cell>
          <cell r="CW212">
            <v>8</v>
          </cell>
          <cell r="CY212">
            <v>120</v>
          </cell>
          <cell r="CZ212">
            <v>7</v>
          </cell>
          <cell r="DA212">
            <v>0</v>
          </cell>
          <cell r="DB212">
            <v>0</v>
          </cell>
          <cell r="DC212">
            <v>0</v>
          </cell>
          <cell r="DD212">
            <v>42206</v>
          </cell>
          <cell r="DE212">
            <v>43190</v>
          </cell>
          <cell r="DF212">
            <v>32</v>
          </cell>
          <cell r="DG212">
            <v>32</v>
          </cell>
          <cell r="DH212">
            <v>0</v>
          </cell>
          <cell r="DI212" t="str">
            <v/>
          </cell>
          <cell r="DJ212" t="str">
            <v/>
          </cell>
          <cell r="DK212" t="str">
            <v/>
          </cell>
          <cell r="DL212" t="str">
            <v/>
          </cell>
          <cell r="DN212" t="str">
            <v/>
          </cell>
          <cell r="DO212" t="str">
            <v/>
          </cell>
          <cell r="DP212" t="str">
            <v/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V212" t="str">
            <v/>
          </cell>
          <cell r="DW212" t="str">
            <v>über Ziel</v>
          </cell>
          <cell r="DY212" t="str">
            <v/>
          </cell>
          <cell r="DZ212" t="str">
            <v>x</v>
          </cell>
        </row>
        <row r="213">
          <cell r="A213" t="str">
            <v>5776-242</v>
          </cell>
          <cell r="B213" t="str">
            <v>Institut für</v>
          </cell>
          <cell r="C213" t="str">
            <v>Geoökologie</v>
          </cell>
          <cell r="D213" t="str">
            <v>Abteilung</v>
          </cell>
          <cell r="E213" t="str">
            <v>Geochemie, SN 20</v>
          </cell>
          <cell r="F213" t="str">
            <v>Frau</v>
          </cell>
          <cell r="G213" t="str">
            <v>Petra Schmidt</v>
          </cell>
          <cell r="H213">
            <v>7253</v>
          </cell>
          <cell r="J213">
            <v>0</v>
          </cell>
          <cell r="K213">
            <v>40399</v>
          </cell>
          <cell r="L213" t="str">
            <v>10:00</v>
          </cell>
          <cell r="N213" t="str">
            <v>Ricarda Rissel</v>
          </cell>
          <cell r="O213" t="str">
            <v>Labor</v>
          </cell>
          <cell r="P213">
            <v>12</v>
          </cell>
          <cell r="Q213">
            <v>16</v>
          </cell>
          <cell r="R213">
            <v>42206</v>
          </cell>
          <cell r="S213">
            <v>16</v>
          </cell>
          <cell r="U213">
            <v>42704</v>
          </cell>
          <cell r="V213">
            <v>42305</v>
          </cell>
          <cell r="W213" t="str">
            <v>siehe 5.0 &gt;</v>
          </cell>
          <cell r="X213" t="str">
            <v/>
          </cell>
          <cell r="Z213" t="str">
            <v/>
          </cell>
          <cell r="AA213" t="str">
            <v>i. O.</v>
          </cell>
          <cell r="AB213" t="str">
            <v/>
          </cell>
          <cell r="AC213">
            <v>42030</v>
          </cell>
          <cell r="AD213">
            <v>42062</v>
          </cell>
          <cell r="AE213" t="str">
            <v/>
          </cell>
          <cell r="AF213">
            <v>42145.538461538468</v>
          </cell>
          <cell r="AH213" t="str">
            <v>Statistik</v>
          </cell>
          <cell r="AI213">
            <v>42305</v>
          </cell>
          <cell r="AJ213">
            <v>35681</v>
          </cell>
          <cell r="AN213">
            <v>42123.769230769234</v>
          </cell>
          <cell r="AP213" t="str">
            <v/>
          </cell>
          <cell r="AQ213" t="str">
            <v/>
          </cell>
          <cell r="AU213" t="str">
            <v/>
          </cell>
          <cell r="AV213" t="str">
            <v/>
          </cell>
          <cell r="AW213" t="str">
            <v/>
          </cell>
          <cell r="AZ213" t="str">
            <v/>
          </cell>
          <cell r="BC213" t="str">
            <v>24.06.2015; 29.04.2015; 27.10.13; 11.10.2013; 27.08.2013; 21.08.2013; 25.07.2013; 22.07.2013; 26.06.2013; 14.07.2011; 08.06.2011; 08.01.2009; 10.10.2008; 16.09.2008; 27.04.2008;27.09.05;</v>
          </cell>
          <cell r="BE213" t="str">
            <v>s</v>
          </cell>
          <cell r="BG213">
            <v>275</v>
          </cell>
          <cell r="BH213">
            <v>0</v>
          </cell>
          <cell r="BI213">
            <v>7</v>
          </cell>
          <cell r="BJ213">
            <v>0</v>
          </cell>
          <cell r="BK213">
            <v>2.5454545454545454</v>
          </cell>
          <cell r="BL213">
            <v>16</v>
          </cell>
          <cell r="BN213">
            <v>7.6388888888888893</v>
          </cell>
          <cell r="BO213">
            <v>13</v>
          </cell>
          <cell r="BP213">
            <v>42270</v>
          </cell>
          <cell r="BQ213">
            <v>6</v>
          </cell>
          <cell r="BV213" t="str">
            <v>Petra Schmidt</v>
          </cell>
          <cell r="BX213" t="str">
            <v/>
          </cell>
          <cell r="BY213" t="str">
            <v/>
          </cell>
          <cell r="CF213">
            <v>180</v>
          </cell>
          <cell r="CG213">
            <v>5</v>
          </cell>
          <cell r="CH213">
            <v>0</v>
          </cell>
          <cell r="CI213">
            <v>0</v>
          </cell>
          <cell r="CJ213">
            <v>0</v>
          </cell>
          <cell r="CK213" t="str">
            <v/>
          </cell>
          <cell r="CL213" t="str">
            <v/>
          </cell>
          <cell r="CM213" t="str">
            <v/>
          </cell>
          <cell r="CN213" t="str">
            <v/>
          </cell>
          <cell r="CO213">
            <v>1</v>
          </cell>
          <cell r="CP213">
            <v>42305</v>
          </cell>
          <cell r="CQ213">
            <v>35681</v>
          </cell>
          <cell r="CR213">
            <v>4</v>
          </cell>
          <cell r="CS213">
            <v>12</v>
          </cell>
          <cell r="CT213">
            <v>16</v>
          </cell>
          <cell r="CU213" t="str">
            <v/>
          </cell>
          <cell r="CV213" t="str">
            <v/>
          </cell>
          <cell r="CW213" t="str">
            <v/>
          </cell>
          <cell r="CY213">
            <v>275</v>
          </cell>
          <cell r="CZ213">
            <v>0</v>
          </cell>
          <cell r="DA213">
            <v>7</v>
          </cell>
          <cell r="DB213">
            <v>0</v>
          </cell>
          <cell r="DC213">
            <v>2.5454545454545454</v>
          </cell>
          <cell r="DD213">
            <v>42206</v>
          </cell>
          <cell r="DE213">
            <v>42704</v>
          </cell>
          <cell r="DF213">
            <v>16</v>
          </cell>
          <cell r="DG213">
            <v>16</v>
          </cell>
          <cell r="DH213">
            <v>0</v>
          </cell>
          <cell r="DI213" t="str">
            <v/>
          </cell>
          <cell r="DJ213" t="str">
            <v/>
          </cell>
          <cell r="DK213" t="str">
            <v/>
          </cell>
          <cell r="DL213" t="str">
            <v/>
          </cell>
          <cell r="DN213" t="str">
            <v/>
          </cell>
          <cell r="DO213" t="str">
            <v/>
          </cell>
          <cell r="DP213" t="str">
            <v/>
          </cell>
          <cell r="DQ213" t="str">
            <v/>
          </cell>
          <cell r="DR213" t="str">
            <v/>
          </cell>
          <cell r="DS213" t="str">
            <v/>
          </cell>
          <cell r="DT213" t="str">
            <v/>
          </cell>
          <cell r="DV213" t="str">
            <v/>
          </cell>
          <cell r="DW213" t="str">
            <v>über Ziel</v>
          </cell>
          <cell r="DY213" t="str">
            <v/>
          </cell>
          <cell r="DZ213" t="str">
            <v>x</v>
          </cell>
        </row>
        <row r="214">
          <cell r="A214" t="str">
            <v>5787-800</v>
          </cell>
          <cell r="B214" t="str">
            <v>Fakultät 2</v>
          </cell>
          <cell r="C214" t="str">
            <v>Chemie u. Pharmazie</v>
          </cell>
          <cell r="F214" t="str">
            <v>Herrn</v>
          </cell>
          <cell r="G214" t="str">
            <v>Jens Faber</v>
          </cell>
          <cell r="H214">
            <v>5300</v>
          </cell>
          <cell r="I214">
            <v>0</v>
          </cell>
          <cell r="K214">
            <v>33573</v>
          </cell>
          <cell r="L214" t="str">
            <v>10:00</v>
          </cell>
          <cell r="O214" t="str">
            <v>Büro</v>
          </cell>
          <cell r="P214">
            <v>24</v>
          </cell>
          <cell r="Q214">
            <v>32</v>
          </cell>
          <cell r="R214">
            <v>40653</v>
          </cell>
          <cell r="S214">
            <v>32</v>
          </cell>
          <cell r="U214">
            <v>41639</v>
          </cell>
          <cell r="V214" t="str">
            <v>Jens Faber</v>
          </cell>
          <cell r="W214" t="str">
            <v>siehe 5.0 &gt;</v>
          </cell>
          <cell r="X214" t="str">
            <v/>
          </cell>
          <cell r="Z214" t="str">
            <v/>
          </cell>
          <cell r="AA214">
            <v>67</v>
          </cell>
          <cell r="AB214" t="str">
            <v/>
          </cell>
          <cell r="AC214" t="str">
            <v>Termin !</v>
          </cell>
          <cell r="AD214" t="str">
            <v/>
          </cell>
          <cell r="AE214" t="str">
            <v/>
          </cell>
          <cell r="AF214" t="str">
            <v/>
          </cell>
          <cell r="AH214" t="str">
            <v/>
          </cell>
          <cell r="AJ214">
            <v>36838</v>
          </cell>
          <cell r="AN214" t="str">
            <v/>
          </cell>
          <cell r="AP214" t="str">
            <v/>
          </cell>
          <cell r="AQ214" t="str">
            <v/>
          </cell>
          <cell r="AS214" t="str">
            <v>Fakultäten</v>
          </cell>
          <cell r="AU214" t="str">
            <v/>
          </cell>
          <cell r="AV214" t="str">
            <v/>
          </cell>
          <cell r="AW214" t="str">
            <v/>
          </cell>
          <cell r="AZ214" t="str">
            <v/>
          </cell>
          <cell r="BA214" t="str">
            <v>ja</v>
          </cell>
          <cell r="BC214" t="str">
            <v>16.10.03; 19.11.2002</v>
          </cell>
          <cell r="BD214" t="str">
            <v>HiWi</v>
          </cell>
          <cell r="BG214">
            <v>19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 t="str">
            <v>--</v>
          </cell>
          <cell r="BN214">
            <v>0.52777777777777779</v>
          </cell>
          <cell r="BV214" t="str">
            <v>Jens Faber</v>
          </cell>
          <cell r="BX214" t="str">
            <v/>
          </cell>
          <cell r="BY214" t="str">
            <v/>
          </cell>
          <cell r="CF214">
            <v>19</v>
          </cell>
          <cell r="CG214">
            <v>2</v>
          </cell>
          <cell r="CH214">
            <v>0</v>
          </cell>
          <cell r="CI214">
            <v>0</v>
          </cell>
          <cell r="CJ214">
            <v>0</v>
          </cell>
          <cell r="CK214" t="str">
            <v/>
          </cell>
          <cell r="CL214" t="str">
            <v/>
          </cell>
          <cell r="CM214" t="str">
            <v/>
          </cell>
          <cell r="CN214" t="str">
            <v/>
          </cell>
          <cell r="CP214" t="str">
            <v>Jens Faber</v>
          </cell>
          <cell r="CQ214">
            <v>36838</v>
          </cell>
          <cell r="CR214" t="str">
            <v/>
          </cell>
          <cell r="CS214" t="str">
            <v/>
          </cell>
          <cell r="CT214" t="str">
            <v/>
          </cell>
          <cell r="CU214">
            <v>32</v>
          </cell>
          <cell r="CV214">
            <v>32</v>
          </cell>
          <cell r="CW214">
            <v>8</v>
          </cell>
          <cell r="CY214">
            <v>19</v>
          </cell>
          <cell r="CZ214">
            <v>2</v>
          </cell>
          <cell r="DA214">
            <v>0</v>
          </cell>
          <cell r="DB214">
            <v>0</v>
          </cell>
          <cell r="DC214">
            <v>0</v>
          </cell>
          <cell r="DD214">
            <v>40653</v>
          </cell>
          <cell r="DE214">
            <v>41639</v>
          </cell>
          <cell r="DF214">
            <v>32</v>
          </cell>
          <cell r="DG214">
            <v>32</v>
          </cell>
          <cell r="DH214">
            <v>0</v>
          </cell>
          <cell r="DI214">
            <v>1</v>
          </cell>
          <cell r="DJ214" t="str">
            <v/>
          </cell>
          <cell r="DK214" t="str">
            <v/>
          </cell>
          <cell r="DL214" t="str">
            <v/>
          </cell>
          <cell r="DN214" t="str">
            <v/>
          </cell>
          <cell r="DO214" t="str">
            <v/>
          </cell>
          <cell r="DP214" t="str">
            <v/>
          </cell>
          <cell r="DQ214" t="str">
            <v/>
          </cell>
          <cell r="DR214" t="str">
            <v/>
          </cell>
          <cell r="DS214" t="str">
            <v/>
          </cell>
          <cell r="DT214">
            <v>19</v>
          </cell>
          <cell r="DV214" t="str">
            <v/>
          </cell>
          <cell r="DW214" t="str">
            <v/>
          </cell>
          <cell r="DY214" t="str">
            <v/>
          </cell>
          <cell r="DZ214" t="str">
            <v>x</v>
          </cell>
        </row>
        <row r="215">
          <cell r="A215" t="str">
            <v>5787-801</v>
          </cell>
          <cell r="B215" t="str">
            <v>Fakultät 2</v>
          </cell>
          <cell r="C215" t="str">
            <v>Lebenswissenschaften</v>
          </cell>
          <cell r="F215" t="str">
            <v>Herrn</v>
          </cell>
          <cell r="G215" t="str">
            <v>Jens Faber</v>
          </cell>
          <cell r="H215">
            <v>5101</v>
          </cell>
          <cell r="I215">
            <v>0</v>
          </cell>
          <cell r="K215">
            <v>33573</v>
          </cell>
          <cell r="L215" t="str">
            <v>10:00</v>
          </cell>
          <cell r="O215" t="str">
            <v>Büro</v>
          </cell>
          <cell r="P215">
            <v>24</v>
          </cell>
          <cell r="Q215">
            <v>32</v>
          </cell>
          <cell r="R215">
            <v>42037</v>
          </cell>
          <cell r="S215">
            <v>32</v>
          </cell>
          <cell r="U215">
            <v>43039</v>
          </cell>
          <cell r="V215" t="str">
            <v>Jens Faber</v>
          </cell>
          <cell r="W215" t="str">
            <v>siehe 5.0 &gt;</v>
          </cell>
          <cell r="X215" t="str">
            <v/>
          </cell>
          <cell r="Z215" t="str">
            <v/>
          </cell>
          <cell r="AA215" t="str">
            <v>i. O.</v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  <cell r="AF215" t="str">
            <v/>
          </cell>
          <cell r="AH215" t="str">
            <v/>
          </cell>
          <cell r="AJ215">
            <v>36838</v>
          </cell>
          <cell r="AN215" t="str">
            <v/>
          </cell>
          <cell r="AP215" t="str">
            <v/>
          </cell>
          <cell r="AQ215" t="str">
            <v/>
          </cell>
          <cell r="AS215" t="str">
            <v>Fakultäten</v>
          </cell>
          <cell r="AU215" t="str">
            <v/>
          </cell>
          <cell r="AV215" t="str">
            <v/>
          </cell>
          <cell r="AW215" t="str">
            <v/>
          </cell>
          <cell r="AZ215" t="str">
            <v/>
          </cell>
          <cell r="BA215" t="str">
            <v>ja</v>
          </cell>
          <cell r="BC215" t="str">
            <v>19.04.2011; 16.10.03; 19.11.2002</v>
          </cell>
          <cell r="BD215" t="str">
            <v>HiWi</v>
          </cell>
          <cell r="BG215">
            <v>125</v>
          </cell>
          <cell r="BH215">
            <v>6</v>
          </cell>
          <cell r="BI215">
            <v>0</v>
          </cell>
          <cell r="BJ215">
            <v>0</v>
          </cell>
          <cell r="BK215">
            <v>0</v>
          </cell>
          <cell r="BL215" t="str">
            <v>--</v>
          </cell>
          <cell r="BN215">
            <v>3.4722222222222223</v>
          </cell>
          <cell r="BV215" t="str">
            <v>Jens Faber</v>
          </cell>
          <cell r="BX215" t="str">
            <v/>
          </cell>
          <cell r="BY215" t="str">
            <v/>
          </cell>
          <cell r="CF215">
            <v>109</v>
          </cell>
          <cell r="CG215">
            <v>6</v>
          </cell>
          <cell r="CH215">
            <v>0</v>
          </cell>
          <cell r="CI215">
            <v>0</v>
          </cell>
          <cell r="CJ215">
            <v>0</v>
          </cell>
          <cell r="CK215" t="str">
            <v/>
          </cell>
          <cell r="CL215" t="str">
            <v/>
          </cell>
          <cell r="CM215" t="str">
            <v/>
          </cell>
          <cell r="CN215" t="str">
            <v/>
          </cell>
          <cell r="CP215" t="str">
            <v>Jens Faber</v>
          </cell>
          <cell r="CQ215">
            <v>36838</v>
          </cell>
          <cell r="CR215" t="str">
            <v/>
          </cell>
          <cell r="CS215" t="str">
            <v/>
          </cell>
          <cell r="CT215" t="str">
            <v/>
          </cell>
          <cell r="CU215">
            <v>32</v>
          </cell>
          <cell r="CV215">
            <v>32</v>
          </cell>
          <cell r="CW215">
            <v>8</v>
          </cell>
          <cell r="CY215">
            <v>125</v>
          </cell>
          <cell r="CZ215">
            <v>6</v>
          </cell>
          <cell r="DA215">
            <v>0</v>
          </cell>
          <cell r="DB215">
            <v>0</v>
          </cell>
          <cell r="DC215">
            <v>0</v>
          </cell>
          <cell r="DD215">
            <v>42037</v>
          </cell>
          <cell r="DE215">
            <v>43039</v>
          </cell>
          <cell r="DF215">
            <v>32</v>
          </cell>
          <cell r="DG215">
            <v>32</v>
          </cell>
          <cell r="DH215">
            <v>0</v>
          </cell>
          <cell r="DI215" t="str">
            <v/>
          </cell>
          <cell r="DJ215" t="str">
            <v/>
          </cell>
          <cell r="DK215" t="str">
            <v/>
          </cell>
          <cell r="DL215" t="str">
            <v/>
          </cell>
          <cell r="DN215" t="str">
            <v/>
          </cell>
          <cell r="DO215" t="str">
            <v/>
          </cell>
          <cell r="DP215" t="str">
            <v/>
          </cell>
          <cell r="DQ215" t="str">
            <v/>
          </cell>
          <cell r="DR215" t="str">
            <v/>
          </cell>
          <cell r="DS215" t="str">
            <v/>
          </cell>
          <cell r="DT215" t="str">
            <v/>
          </cell>
          <cell r="DV215" t="str">
            <v/>
          </cell>
          <cell r="DW215" t="str">
            <v/>
          </cell>
          <cell r="DY215" t="str">
            <v/>
          </cell>
          <cell r="DZ215" t="str">
            <v>x</v>
          </cell>
        </row>
        <row r="216">
          <cell r="A216" t="str">
            <v>5788-600</v>
          </cell>
          <cell r="B216" t="str">
            <v>Institut für</v>
          </cell>
          <cell r="C216" t="str">
            <v>Anorganische u. Analytische Chemie</v>
          </cell>
          <cell r="F216" t="str">
            <v>Frau</v>
          </cell>
          <cell r="G216" t="str">
            <v>Ulrike Heil</v>
          </cell>
          <cell r="H216">
            <v>5305</v>
          </cell>
          <cell r="J216">
            <v>1</v>
          </cell>
          <cell r="K216">
            <v>33941</v>
          </cell>
          <cell r="L216" t="str">
            <v>10:00</v>
          </cell>
          <cell r="N216" t="str">
            <v>Ingo Kurz , Stefanie Wroblewitz, Andrea Lülder, Janin Schlösser, Frau Bahnmüller</v>
          </cell>
          <cell r="O216" t="str">
            <v xml:space="preserve">Labore, Praktika, NMR - Meßraum, RaumNr.: 42, 45, 46, Spektroskopie-Labors </v>
          </cell>
          <cell r="P216">
            <v>12</v>
          </cell>
          <cell r="Q216">
            <v>16</v>
          </cell>
          <cell r="R216">
            <v>42200</v>
          </cell>
          <cell r="S216">
            <v>16</v>
          </cell>
          <cell r="U216">
            <v>42704</v>
          </cell>
          <cell r="V216">
            <v>42202</v>
          </cell>
          <cell r="W216" t="str">
            <v>siehe 5.0 &gt;</v>
          </cell>
          <cell r="X216" t="str">
            <v/>
          </cell>
          <cell r="Z216" t="str">
            <v/>
          </cell>
          <cell r="AA216" t="str">
            <v>i. O.</v>
          </cell>
          <cell r="AB216" t="str">
            <v/>
          </cell>
          <cell r="AC216" t="str">
            <v/>
          </cell>
          <cell r="AD216" t="str">
            <v/>
          </cell>
          <cell r="AE216" t="str">
            <v/>
          </cell>
          <cell r="AF216" t="str">
            <v/>
          </cell>
          <cell r="AG216" t="e">
            <v>#REF!</v>
          </cell>
          <cell r="AH216" t="str">
            <v/>
          </cell>
          <cell r="AI216">
            <v>42264</v>
          </cell>
          <cell r="AJ216">
            <v>35471</v>
          </cell>
          <cell r="AN216" t="str">
            <v/>
          </cell>
          <cell r="AP216" t="str">
            <v/>
          </cell>
          <cell r="AQ216" t="str">
            <v/>
          </cell>
          <cell r="AU216" t="str">
            <v/>
          </cell>
          <cell r="AV216" t="str">
            <v/>
          </cell>
          <cell r="AW216" t="str">
            <v/>
          </cell>
          <cell r="AZ216" t="str">
            <v/>
          </cell>
          <cell r="BC216" t="str">
            <v>17.09.2015 PKR; 17.07.2015; 16.07.2015; 15.07.2015; 09.07.2015';  03.03.2015; 28.01.2015</v>
          </cell>
          <cell r="BE216" t="str">
            <v>s</v>
          </cell>
          <cell r="BG216">
            <v>2140</v>
          </cell>
          <cell r="BH216">
            <v>19</v>
          </cell>
          <cell r="BI216">
            <v>10</v>
          </cell>
          <cell r="BJ216">
            <v>0</v>
          </cell>
          <cell r="BK216">
            <v>0.46728971962616822</v>
          </cell>
          <cell r="BL216">
            <v>16</v>
          </cell>
          <cell r="BN216">
            <v>59.444444444444443</v>
          </cell>
          <cell r="BO216">
            <v>60</v>
          </cell>
          <cell r="BP216">
            <v>42202</v>
          </cell>
          <cell r="BQ216">
            <v>20</v>
          </cell>
          <cell r="BV216" t="str">
            <v>Ulrike Heil</v>
          </cell>
          <cell r="BX216" t="str">
            <v/>
          </cell>
          <cell r="BY216" t="str">
            <v/>
          </cell>
          <cell r="CF216">
            <v>1995</v>
          </cell>
          <cell r="CG216">
            <v>9</v>
          </cell>
          <cell r="CH216">
            <v>18</v>
          </cell>
          <cell r="CI216">
            <v>0</v>
          </cell>
          <cell r="CJ216">
            <v>0.90225563909774431</v>
          </cell>
          <cell r="CK216" t="str">
            <v/>
          </cell>
          <cell r="CL216" t="str">
            <v/>
          </cell>
          <cell r="CM216" t="str">
            <v/>
          </cell>
          <cell r="CN216" t="str">
            <v/>
          </cell>
          <cell r="CP216" t="str">
            <v>Betreuung !</v>
          </cell>
          <cell r="CQ216">
            <v>35471</v>
          </cell>
          <cell r="CR216">
            <v>4</v>
          </cell>
          <cell r="CS216">
            <v>12</v>
          </cell>
          <cell r="CT216">
            <v>16</v>
          </cell>
          <cell r="CU216" t="str">
            <v/>
          </cell>
          <cell r="CV216" t="str">
            <v/>
          </cell>
          <cell r="CW216" t="str">
            <v/>
          </cell>
          <cell r="CY216">
            <v>2140</v>
          </cell>
          <cell r="CZ216">
            <v>19</v>
          </cell>
          <cell r="DA216">
            <v>10</v>
          </cell>
          <cell r="DB216">
            <v>0</v>
          </cell>
          <cell r="DC216">
            <v>0.46728971962616822</v>
          </cell>
          <cell r="DD216">
            <v>42200</v>
          </cell>
          <cell r="DE216">
            <v>42704</v>
          </cell>
          <cell r="DF216">
            <v>16</v>
          </cell>
          <cell r="DG216">
            <v>16</v>
          </cell>
          <cell r="DH216">
            <v>0</v>
          </cell>
          <cell r="DI216" t="str">
            <v/>
          </cell>
          <cell r="DJ216" t="str">
            <v/>
          </cell>
          <cell r="DK216" t="str">
            <v/>
          </cell>
          <cell r="DL216" t="str">
            <v/>
          </cell>
          <cell r="DN216" t="str">
            <v/>
          </cell>
          <cell r="DO216" t="str">
            <v/>
          </cell>
          <cell r="DP216" t="str">
            <v/>
          </cell>
          <cell r="DQ216" t="str">
            <v/>
          </cell>
          <cell r="DR216" t="str">
            <v/>
          </cell>
          <cell r="DS216" t="str">
            <v/>
          </cell>
          <cell r="DT216" t="str">
            <v/>
          </cell>
          <cell r="DV216" t="str">
            <v/>
          </cell>
          <cell r="DW216" t="str">
            <v/>
          </cell>
          <cell r="DY216" t="str">
            <v/>
          </cell>
        </row>
        <row r="217">
          <cell r="A217" t="str">
            <v>5788-910</v>
          </cell>
          <cell r="B217" t="str">
            <v>Fakultät 2</v>
          </cell>
          <cell r="C217" t="str">
            <v>Gemeinsame Einrichtung des Instituts für Anorganische u. Analytische Chemie u. des Instituts für Organische Chemie</v>
          </cell>
          <cell r="E217" t="str">
            <v>Glastechnische Werkstatt</v>
          </cell>
          <cell r="F217" t="str">
            <v>Herrn</v>
          </cell>
          <cell r="G217" t="str">
            <v>Jürgen Gebhardt</v>
          </cell>
          <cell r="H217">
            <v>5378</v>
          </cell>
          <cell r="J217">
            <v>1</v>
          </cell>
          <cell r="K217">
            <v>40765</v>
          </cell>
          <cell r="L217" t="str">
            <v>10:00</v>
          </cell>
          <cell r="O217" t="str">
            <v>Werkstatt</v>
          </cell>
          <cell r="P217">
            <v>12</v>
          </cell>
          <cell r="Q217">
            <v>16</v>
          </cell>
          <cell r="R217">
            <v>41869</v>
          </cell>
          <cell r="S217">
            <v>16</v>
          </cell>
          <cell r="U217">
            <v>42369</v>
          </cell>
          <cell r="V217">
            <v>40767</v>
          </cell>
          <cell r="W217" t="str">
            <v>siehe 5.0 &gt;</v>
          </cell>
          <cell r="X217" t="str">
            <v/>
          </cell>
          <cell r="Z217" t="str">
            <v/>
          </cell>
          <cell r="AA217" t="str">
            <v>i. O.</v>
          </cell>
          <cell r="AB217" t="str">
            <v/>
          </cell>
          <cell r="AC217">
            <v>42374</v>
          </cell>
          <cell r="AD217" t="str">
            <v>siehe &gt;</v>
          </cell>
          <cell r="AE217" t="str">
            <v/>
          </cell>
          <cell r="AF217">
            <v>42437.769230769234</v>
          </cell>
          <cell r="AH217" t="str">
            <v>Statistik</v>
          </cell>
          <cell r="AJ217">
            <v>37455</v>
          </cell>
          <cell r="AN217">
            <v>42437</v>
          </cell>
          <cell r="AP217" t="str">
            <v/>
          </cell>
          <cell r="AQ217" t="str">
            <v/>
          </cell>
          <cell r="AR217">
            <v>38874</v>
          </cell>
          <cell r="AS217">
            <v>42408</v>
          </cell>
          <cell r="AU217" t="str">
            <v/>
          </cell>
          <cell r="AV217" t="str">
            <v/>
          </cell>
          <cell r="AW217" t="str">
            <v/>
          </cell>
          <cell r="AZ217" t="str">
            <v/>
          </cell>
          <cell r="BC217" t="str">
            <v>18.08.2014; 12.08.11; 27.08.2009; 12.03.2008; 06.03.2008; 04.10.06</v>
          </cell>
          <cell r="BD217" t="str">
            <v>Gemeinsame Einrichtung! Ein Teil der Großgeräte wurde noch nicht geprüft!</v>
          </cell>
          <cell r="BE217" t="str">
            <v>s</v>
          </cell>
          <cell r="BG217">
            <v>10</v>
          </cell>
          <cell r="BH217">
            <v>1</v>
          </cell>
          <cell r="BI217">
            <v>0</v>
          </cell>
          <cell r="BJ217">
            <v>0</v>
          </cell>
          <cell r="BK217">
            <v>0</v>
          </cell>
          <cell r="BL217">
            <v>16</v>
          </cell>
          <cell r="BM217">
            <v>1</v>
          </cell>
          <cell r="BN217">
            <v>0.27777777777777779</v>
          </cell>
          <cell r="BV217" t="str">
            <v>J. Gebhardt</v>
          </cell>
          <cell r="BW217" t="str">
            <v>Jürgen</v>
          </cell>
          <cell r="BX217" t="str">
            <v/>
          </cell>
          <cell r="BY217" t="str">
            <v/>
          </cell>
          <cell r="CF217">
            <v>8</v>
          </cell>
          <cell r="CG217">
            <v>1</v>
          </cell>
          <cell r="CH217">
            <v>0</v>
          </cell>
          <cell r="CI217">
            <v>0</v>
          </cell>
          <cell r="CJ217">
            <v>0</v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  <cell r="CP217" t="str">
            <v>Betreuung !</v>
          </cell>
          <cell r="CQ217">
            <v>37455</v>
          </cell>
          <cell r="CR217">
            <v>4</v>
          </cell>
          <cell r="CS217">
            <v>12</v>
          </cell>
          <cell r="CT217">
            <v>16</v>
          </cell>
          <cell r="CU217" t="str">
            <v/>
          </cell>
          <cell r="CV217" t="str">
            <v/>
          </cell>
          <cell r="CW217" t="str">
            <v/>
          </cell>
          <cell r="CY217">
            <v>10</v>
          </cell>
          <cell r="CZ217">
            <v>1</v>
          </cell>
          <cell r="DA217">
            <v>0</v>
          </cell>
          <cell r="DB217">
            <v>0</v>
          </cell>
          <cell r="DC217">
            <v>0</v>
          </cell>
          <cell r="DD217">
            <v>41869</v>
          </cell>
          <cell r="DE217">
            <v>42369</v>
          </cell>
          <cell r="DF217">
            <v>16</v>
          </cell>
          <cell r="DG217">
            <v>16</v>
          </cell>
          <cell r="DH217">
            <v>0</v>
          </cell>
          <cell r="DI217">
            <v>1</v>
          </cell>
          <cell r="DJ217">
            <v>1</v>
          </cell>
          <cell r="DK217" t="str">
            <v/>
          </cell>
          <cell r="DL217" t="str">
            <v/>
          </cell>
          <cell r="DN217" t="str">
            <v/>
          </cell>
          <cell r="DO217" t="str">
            <v/>
          </cell>
          <cell r="DP217" t="str">
            <v/>
          </cell>
          <cell r="DQ217" t="str">
            <v/>
          </cell>
          <cell r="DR217" t="str">
            <v/>
          </cell>
          <cell r="DS217" t="str">
            <v/>
          </cell>
          <cell r="DT217" t="str">
            <v/>
          </cell>
          <cell r="DV217" t="str">
            <v/>
          </cell>
          <cell r="DW217" t="str">
            <v>über Ziel</v>
          </cell>
          <cell r="DY217" t="str">
            <v/>
          </cell>
          <cell r="DZ217" t="str">
            <v>x</v>
          </cell>
        </row>
        <row r="218">
          <cell r="A218" t="str">
            <v>5788-920</v>
          </cell>
          <cell r="B218" t="str">
            <v>Fakultät 2</v>
          </cell>
          <cell r="C218" t="str">
            <v>Gemeinsame Einrichtung des Instituts für Anorganische u. Analytische Chemie u. des Instituts für Organische Chemie</v>
          </cell>
          <cell r="E218" t="str">
            <v>Feinmechanische Werkstatt</v>
          </cell>
          <cell r="F218" t="str">
            <v>Herrn</v>
          </cell>
          <cell r="G218" t="str">
            <v>Jürgen Gebhardt</v>
          </cell>
          <cell r="H218">
            <v>5378</v>
          </cell>
          <cell r="J218">
            <v>0</v>
          </cell>
          <cell r="K218">
            <v>34879</v>
          </cell>
          <cell r="L218" t="str">
            <v>10:00</v>
          </cell>
          <cell r="O218" t="str">
            <v>Werkstatt</v>
          </cell>
          <cell r="P218">
            <v>12</v>
          </cell>
          <cell r="Q218">
            <v>16</v>
          </cell>
          <cell r="R218">
            <v>41869</v>
          </cell>
          <cell r="S218">
            <v>16</v>
          </cell>
          <cell r="U218">
            <v>42369</v>
          </cell>
          <cell r="V218">
            <v>40767</v>
          </cell>
          <cell r="W218" t="str">
            <v>siehe 5.0 &gt;</v>
          </cell>
          <cell r="X218" t="str">
            <v/>
          </cell>
          <cell r="Z218" t="str">
            <v/>
          </cell>
          <cell r="AA218" t="str">
            <v>i. O.</v>
          </cell>
          <cell r="AB218" t="str">
            <v/>
          </cell>
          <cell r="AC218">
            <v>42374</v>
          </cell>
          <cell r="AD218" t="str">
            <v>siehe &gt;</v>
          </cell>
          <cell r="AE218" t="str">
            <v/>
          </cell>
          <cell r="AF218">
            <v>42444.615384615383</v>
          </cell>
          <cell r="AH218" t="str">
            <v>Statistik</v>
          </cell>
          <cell r="AJ218">
            <v>36950</v>
          </cell>
          <cell r="AN218">
            <v>42437</v>
          </cell>
          <cell r="AP218" t="str">
            <v/>
          </cell>
          <cell r="AQ218" t="str">
            <v/>
          </cell>
          <cell r="AS218" t="str">
            <v>siehe &gt;</v>
          </cell>
          <cell r="AU218" t="str">
            <v/>
          </cell>
          <cell r="AV218" t="str">
            <v/>
          </cell>
          <cell r="AW218" t="str">
            <v/>
          </cell>
          <cell r="AZ218" t="str">
            <v/>
          </cell>
          <cell r="BC218" t="str">
            <v xml:space="preserve">18.08.2014; 06.03.2013; 18.02.2013; 15.01.2013; 04.12.2012; 12.08.11; 26.03.2008; 04.10.06; 22.03.05; 17.03.05; </v>
          </cell>
          <cell r="BD218" t="str">
            <v>16+32A Adapter Phasenkontrolle</v>
          </cell>
          <cell r="BE218" t="str">
            <v>s</v>
          </cell>
          <cell r="BG218">
            <v>62</v>
          </cell>
          <cell r="BH218">
            <v>3</v>
          </cell>
          <cell r="BI218">
            <v>0</v>
          </cell>
          <cell r="BJ218">
            <v>0</v>
          </cell>
          <cell r="BK218">
            <v>0</v>
          </cell>
          <cell r="BL218">
            <v>16</v>
          </cell>
          <cell r="BM218">
            <v>1</v>
          </cell>
          <cell r="BN218">
            <v>1.7222222222222223</v>
          </cell>
          <cell r="BV218" t="str">
            <v>J. Gebhardt</v>
          </cell>
          <cell r="BW218" t="str">
            <v>Jürgen</v>
          </cell>
          <cell r="BX218" t="str">
            <v/>
          </cell>
          <cell r="BY218" t="str">
            <v/>
          </cell>
          <cell r="CF218">
            <v>58</v>
          </cell>
          <cell r="CG218">
            <v>3</v>
          </cell>
          <cell r="CH218">
            <v>0</v>
          </cell>
          <cell r="CI218">
            <v>0</v>
          </cell>
          <cell r="CJ218">
            <v>0</v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  <cell r="CP218" t="str">
            <v>Betreuung !</v>
          </cell>
          <cell r="CQ218">
            <v>36950</v>
          </cell>
          <cell r="CR218">
            <v>4</v>
          </cell>
          <cell r="CS218">
            <v>12</v>
          </cell>
          <cell r="CT218">
            <v>16</v>
          </cell>
          <cell r="CU218" t="str">
            <v/>
          </cell>
          <cell r="CV218" t="str">
            <v/>
          </cell>
          <cell r="CW218" t="str">
            <v/>
          </cell>
          <cell r="CY218">
            <v>62</v>
          </cell>
          <cell r="CZ218">
            <v>3</v>
          </cell>
          <cell r="DA218">
            <v>0</v>
          </cell>
          <cell r="DB218">
            <v>0</v>
          </cell>
          <cell r="DC218">
            <v>0</v>
          </cell>
          <cell r="DD218">
            <v>41869</v>
          </cell>
          <cell r="DE218">
            <v>42369</v>
          </cell>
          <cell r="DF218">
            <v>16</v>
          </cell>
          <cell r="DG218">
            <v>16</v>
          </cell>
          <cell r="DH218">
            <v>0</v>
          </cell>
          <cell r="DI218">
            <v>1</v>
          </cell>
          <cell r="DJ218">
            <v>1</v>
          </cell>
          <cell r="DK218" t="str">
            <v/>
          </cell>
          <cell r="DL218" t="str">
            <v/>
          </cell>
          <cell r="DN218" t="str">
            <v/>
          </cell>
          <cell r="DO218" t="str">
            <v/>
          </cell>
          <cell r="DP218" t="str">
            <v/>
          </cell>
          <cell r="DQ218" t="str">
            <v/>
          </cell>
          <cell r="DR218" t="str">
            <v/>
          </cell>
          <cell r="DS218" t="str">
            <v/>
          </cell>
          <cell r="DT218" t="str">
            <v/>
          </cell>
          <cell r="DV218" t="str">
            <v/>
          </cell>
          <cell r="DW218" t="str">
            <v>über Ziel</v>
          </cell>
          <cell r="DY218" t="str">
            <v/>
          </cell>
          <cell r="DZ218" t="str">
            <v>x</v>
          </cell>
        </row>
        <row r="219">
          <cell r="A219" t="str">
            <v>5789-410</v>
          </cell>
          <cell r="B219" t="str">
            <v xml:space="preserve">Institut für </v>
          </cell>
          <cell r="C219" t="str">
            <v>Organische Chemie</v>
          </cell>
          <cell r="E219" t="str">
            <v>AK Hopf</v>
          </cell>
          <cell r="F219" t="str">
            <v>Herrn</v>
          </cell>
          <cell r="G219" t="str">
            <v>Dr. Vitaly Raev</v>
          </cell>
          <cell r="H219">
            <v>5261</v>
          </cell>
          <cell r="J219">
            <v>0</v>
          </cell>
          <cell r="K219">
            <v>41346</v>
          </cell>
          <cell r="L219" t="str">
            <v>10:00</v>
          </cell>
          <cell r="O219" t="str">
            <v xml:space="preserve">Labore </v>
          </cell>
          <cell r="P219">
            <v>12</v>
          </cell>
          <cell r="Q219">
            <v>16</v>
          </cell>
          <cell r="R219">
            <v>41365</v>
          </cell>
          <cell r="S219">
            <v>16</v>
          </cell>
          <cell r="U219">
            <v>41882</v>
          </cell>
          <cell r="V219">
            <v>40374</v>
          </cell>
          <cell r="W219" t="str">
            <v>siehe 5.0 &gt;</v>
          </cell>
          <cell r="X219" t="str">
            <v/>
          </cell>
          <cell r="Z219" t="str">
            <v/>
          </cell>
          <cell r="AA219">
            <v>46.75</v>
          </cell>
          <cell r="AB219" t="str">
            <v/>
          </cell>
          <cell r="AC219">
            <v>41844</v>
          </cell>
          <cell r="AD219">
            <v>41877</v>
          </cell>
          <cell r="AE219" t="str">
            <v>siehe &gt;</v>
          </cell>
          <cell r="AF219">
            <v>41919.461538461539</v>
          </cell>
          <cell r="AH219" t="str">
            <v>Statistik</v>
          </cell>
          <cell r="AJ219">
            <v>36482</v>
          </cell>
          <cell r="AN219">
            <v>41909</v>
          </cell>
          <cell r="AP219" t="str">
            <v/>
          </cell>
          <cell r="AQ219" t="str">
            <v/>
          </cell>
          <cell r="AR219">
            <v>38658</v>
          </cell>
          <cell r="AU219" t="str">
            <v/>
          </cell>
          <cell r="AV219" t="str">
            <v/>
          </cell>
          <cell r="AW219" t="str">
            <v/>
          </cell>
          <cell r="AZ219" t="str">
            <v/>
          </cell>
          <cell r="BC219" t="str">
            <v xml:space="preserve">21.06.2011; 14.07.2010; 29.06.2010; 17.06.2010; 30.04.09; 20.11.2007; 27.04.06; 03.01.06: 07.03.06; 27.09.04; </v>
          </cell>
          <cell r="BE219" t="str">
            <v>s</v>
          </cell>
          <cell r="BG219">
            <v>111</v>
          </cell>
          <cell r="BH219">
            <v>5</v>
          </cell>
          <cell r="BI219">
            <v>0</v>
          </cell>
          <cell r="BJ219">
            <v>0</v>
          </cell>
          <cell r="BK219">
            <v>0</v>
          </cell>
          <cell r="BL219">
            <v>16</v>
          </cell>
          <cell r="BN219">
            <v>3.0833333333333335</v>
          </cell>
          <cell r="BV219" t="str">
            <v>Dr. Vitaly Raev</v>
          </cell>
          <cell r="BX219" t="str">
            <v/>
          </cell>
          <cell r="BY219" t="str">
            <v/>
          </cell>
          <cell r="CF219">
            <v>238</v>
          </cell>
          <cell r="CG219">
            <v>6</v>
          </cell>
          <cell r="CH219">
            <v>0</v>
          </cell>
          <cell r="CI219">
            <v>0</v>
          </cell>
          <cell r="CJ219">
            <v>0</v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  <cell r="CP219" t="str">
            <v>Betreuung !</v>
          </cell>
          <cell r="CQ219">
            <v>36482</v>
          </cell>
          <cell r="CR219">
            <v>4</v>
          </cell>
          <cell r="CS219">
            <v>12</v>
          </cell>
          <cell r="CT219">
            <v>16</v>
          </cell>
          <cell r="CU219" t="str">
            <v/>
          </cell>
          <cell r="CV219" t="str">
            <v/>
          </cell>
          <cell r="CW219" t="str">
            <v/>
          </cell>
          <cell r="CY219">
            <v>111</v>
          </cell>
          <cell r="CZ219">
            <v>5</v>
          </cell>
          <cell r="DA219">
            <v>0</v>
          </cell>
          <cell r="DB219">
            <v>0</v>
          </cell>
          <cell r="DC219">
            <v>0</v>
          </cell>
          <cell r="DD219">
            <v>41365</v>
          </cell>
          <cell r="DE219">
            <v>41882</v>
          </cell>
          <cell r="DF219">
            <v>16</v>
          </cell>
          <cell r="DG219">
            <v>16</v>
          </cell>
          <cell r="DH219">
            <v>0</v>
          </cell>
          <cell r="DI219">
            <v>1</v>
          </cell>
          <cell r="DJ219" t="str">
            <v/>
          </cell>
          <cell r="DK219" t="str">
            <v/>
          </cell>
          <cell r="DL219" t="str">
            <v/>
          </cell>
          <cell r="DN219" t="str">
            <v/>
          </cell>
          <cell r="DO219" t="str">
            <v/>
          </cell>
          <cell r="DP219" t="str">
            <v/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V219" t="str">
            <v/>
          </cell>
          <cell r="DW219" t="str">
            <v>über Ziel</v>
          </cell>
          <cell r="DY219" t="str">
            <v/>
          </cell>
          <cell r="DZ219" t="str">
            <v>x</v>
          </cell>
        </row>
        <row r="220">
          <cell r="A220" t="str">
            <v>5789-411</v>
          </cell>
          <cell r="B220" t="str">
            <v xml:space="preserve">Institut für </v>
          </cell>
          <cell r="C220" t="str">
            <v>Organische Chemie</v>
          </cell>
          <cell r="E220" t="str">
            <v>AK Hopf</v>
          </cell>
          <cell r="F220" t="str">
            <v>Herrn</v>
          </cell>
          <cell r="G220" t="str">
            <v>Dr. Vitaly Raev</v>
          </cell>
          <cell r="H220">
            <v>5261</v>
          </cell>
          <cell r="J220">
            <v>2</v>
          </cell>
          <cell r="K220">
            <v>41346</v>
          </cell>
          <cell r="L220" t="str">
            <v>10:00</v>
          </cell>
          <cell r="O220" t="str">
            <v>Büro</v>
          </cell>
          <cell r="P220">
            <v>24</v>
          </cell>
          <cell r="Q220">
            <v>32</v>
          </cell>
          <cell r="R220">
            <v>41365</v>
          </cell>
          <cell r="S220">
            <v>32</v>
          </cell>
          <cell r="U220">
            <v>42369</v>
          </cell>
          <cell r="V220">
            <v>37299</v>
          </cell>
          <cell r="W220" t="str">
            <v>siehe 5.0 &gt;</v>
          </cell>
          <cell r="X220" t="str">
            <v/>
          </cell>
          <cell r="Z220" t="str">
            <v/>
          </cell>
          <cell r="AA220" t="str">
            <v>i. O.</v>
          </cell>
          <cell r="AB220" t="str">
            <v/>
          </cell>
          <cell r="AC220">
            <v>42335</v>
          </cell>
          <cell r="AD220">
            <v>42374</v>
          </cell>
          <cell r="AE220" t="str">
            <v>Anruf !</v>
          </cell>
          <cell r="AF220">
            <v>42402.769230769234</v>
          </cell>
          <cell r="AG220">
            <v>41919.461538461539</v>
          </cell>
          <cell r="AH220" t="str">
            <v/>
          </cell>
          <cell r="AJ220">
            <v>37498</v>
          </cell>
          <cell r="AN220">
            <v>42399</v>
          </cell>
          <cell r="AP220" t="str">
            <v/>
          </cell>
          <cell r="AQ220" t="str">
            <v/>
          </cell>
          <cell r="AU220" t="str">
            <v/>
          </cell>
          <cell r="AV220" t="str">
            <v/>
          </cell>
          <cell r="AW220" t="str">
            <v/>
          </cell>
          <cell r="AZ220" t="str">
            <v/>
          </cell>
          <cell r="BC220" t="str">
            <v xml:space="preserve">15.02.2013; 21.06.2011; 27.05.2011; 11.07.05; 17.01.05; 24.04.02; 04.03.02; 12.02.02, </v>
          </cell>
          <cell r="BG220">
            <v>18</v>
          </cell>
          <cell r="BH220">
            <v>2</v>
          </cell>
          <cell r="BI220">
            <v>0</v>
          </cell>
          <cell r="BJ220">
            <v>0</v>
          </cell>
          <cell r="BK220">
            <v>0</v>
          </cell>
          <cell r="BL220" t="str">
            <v>--</v>
          </cell>
          <cell r="BN220">
            <v>0.5</v>
          </cell>
          <cell r="BV220" t="str">
            <v>Dr. Vitaly Raev</v>
          </cell>
          <cell r="BX220" t="str">
            <v/>
          </cell>
          <cell r="BY220" t="str">
            <v/>
          </cell>
          <cell r="CF220">
            <v>34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 t="str">
            <v/>
          </cell>
          <cell r="CL220" t="str">
            <v/>
          </cell>
          <cell r="CM220" t="str">
            <v/>
          </cell>
          <cell r="CN220" t="str">
            <v/>
          </cell>
          <cell r="CP220">
            <v>37299</v>
          </cell>
          <cell r="CQ220">
            <v>37498</v>
          </cell>
          <cell r="CR220" t="str">
            <v/>
          </cell>
          <cell r="CS220" t="str">
            <v/>
          </cell>
          <cell r="CT220" t="str">
            <v/>
          </cell>
          <cell r="CU220">
            <v>32</v>
          </cell>
          <cell r="CV220">
            <v>32</v>
          </cell>
          <cell r="CW220">
            <v>8</v>
          </cell>
          <cell r="CY220">
            <v>18</v>
          </cell>
          <cell r="CZ220">
            <v>2</v>
          </cell>
          <cell r="DA220">
            <v>0</v>
          </cell>
          <cell r="DB220">
            <v>0</v>
          </cell>
          <cell r="DC220">
            <v>0</v>
          </cell>
          <cell r="DD220">
            <v>41365</v>
          </cell>
          <cell r="DE220">
            <v>42369</v>
          </cell>
          <cell r="DF220">
            <v>32</v>
          </cell>
          <cell r="DG220">
            <v>32</v>
          </cell>
          <cell r="DH220">
            <v>0</v>
          </cell>
          <cell r="DI220">
            <v>1</v>
          </cell>
          <cell r="DJ220" t="str">
            <v/>
          </cell>
          <cell r="DK220" t="str">
            <v/>
          </cell>
          <cell r="DL220" t="str">
            <v/>
          </cell>
          <cell r="DN220" t="str">
            <v/>
          </cell>
          <cell r="DO220" t="str">
            <v/>
          </cell>
          <cell r="DP220" t="str">
            <v/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V220" t="str">
            <v/>
          </cell>
          <cell r="DW220" t="str">
            <v>über Ziel</v>
          </cell>
          <cell r="DY220" t="str">
            <v/>
          </cell>
          <cell r="DZ220" t="str">
            <v>x</v>
          </cell>
        </row>
        <row r="221">
          <cell r="A221" t="str">
            <v>5789-420</v>
          </cell>
          <cell r="B221" t="str">
            <v xml:space="preserve">Institut für </v>
          </cell>
          <cell r="C221" t="str">
            <v>Organische Chemie</v>
          </cell>
          <cell r="E221" t="str">
            <v>AK Schulz</v>
          </cell>
          <cell r="F221" t="str">
            <v>Herrn</v>
          </cell>
          <cell r="G221" t="str">
            <v>Daniel Stiller</v>
          </cell>
          <cell r="H221" t="str">
            <v xml:space="preserve">5271; </v>
          </cell>
          <cell r="J221">
            <v>1</v>
          </cell>
          <cell r="K221">
            <v>42109</v>
          </cell>
          <cell r="L221" t="str">
            <v>10:00</v>
          </cell>
          <cell r="O221" t="str">
            <v>Labor</v>
          </cell>
          <cell r="P221">
            <v>12</v>
          </cell>
          <cell r="Q221">
            <v>16</v>
          </cell>
          <cell r="R221">
            <v>42128</v>
          </cell>
          <cell r="S221">
            <v>16</v>
          </cell>
          <cell r="U221">
            <v>42643</v>
          </cell>
          <cell r="V221">
            <v>40892</v>
          </cell>
          <cell r="W221" t="str">
            <v>siehe 5.0 &gt;</v>
          </cell>
          <cell r="X221" t="str">
            <v/>
          </cell>
          <cell r="Z221" t="str">
            <v/>
          </cell>
          <cell r="AA221" t="str">
            <v>i. O.</v>
          </cell>
          <cell r="AB221" t="str">
            <v/>
          </cell>
          <cell r="AC221">
            <v>42088</v>
          </cell>
          <cell r="AD221" t="str">
            <v/>
          </cell>
          <cell r="AE221" t="str">
            <v/>
          </cell>
          <cell r="AF221">
            <v>42206.538461538461</v>
          </cell>
          <cell r="AH221" t="str">
            <v>Statistik</v>
          </cell>
          <cell r="AJ221">
            <v>37956</v>
          </cell>
          <cell r="AM221">
            <v>40918</v>
          </cell>
          <cell r="AN221">
            <v>42183</v>
          </cell>
          <cell r="AP221" t="str">
            <v/>
          </cell>
          <cell r="AQ221" t="str">
            <v/>
          </cell>
          <cell r="AU221" t="str">
            <v/>
          </cell>
          <cell r="AV221" t="str">
            <v/>
          </cell>
          <cell r="AW221" t="str">
            <v/>
          </cell>
          <cell r="AZ221" t="str">
            <v/>
          </cell>
          <cell r="BC221" t="str">
            <v>28.04.2015; 15.04.2015; 28.11.2013; 02.04.2013; 14.11.2013; 02.04.2013; 12.12.2011; 05.12.2011; 25.02.2011; 15.02.2011; 26.03.2009; 03.02.2011 m it Frau Müller ;26.03.2009;</v>
          </cell>
          <cell r="BE221" t="str">
            <v>s</v>
          </cell>
          <cell r="BG221">
            <v>281</v>
          </cell>
          <cell r="BH221">
            <v>5</v>
          </cell>
          <cell r="BI221">
            <v>0</v>
          </cell>
          <cell r="BJ221">
            <v>0</v>
          </cell>
          <cell r="BK221">
            <v>0</v>
          </cell>
          <cell r="BL221">
            <v>16</v>
          </cell>
          <cell r="BM221">
            <v>1</v>
          </cell>
          <cell r="BN221">
            <v>7.8055555555555554</v>
          </cell>
          <cell r="BV221" t="str">
            <v>Daniel Stiller</v>
          </cell>
          <cell r="BX221" t="str">
            <v/>
          </cell>
          <cell r="BY221" t="str">
            <v/>
          </cell>
          <cell r="CF221">
            <v>286</v>
          </cell>
          <cell r="CG221">
            <v>4</v>
          </cell>
          <cell r="CH221">
            <v>11</v>
          </cell>
          <cell r="CI221">
            <v>0</v>
          </cell>
          <cell r="CJ221">
            <v>3.8461538461538463</v>
          </cell>
          <cell r="CK221" t="str">
            <v/>
          </cell>
          <cell r="CL221" t="str">
            <v/>
          </cell>
          <cell r="CM221" t="str">
            <v/>
          </cell>
          <cell r="CN221" t="str">
            <v/>
          </cell>
          <cell r="CP221" t="str">
            <v>Betreuung !</v>
          </cell>
          <cell r="CQ221">
            <v>37956</v>
          </cell>
          <cell r="CR221">
            <v>4</v>
          </cell>
          <cell r="CS221">
            <v>12</v>
          </cell>
          <cell r="CT221">
            <v>16</v>
          </cell>
          <cell r="CU221" t="str">
            <v/>
          </cell>
          <cell r="CV221" t="str">
            <v/>
          </cell>
          <cell r="CW221" t="str">
            <v/>
          </cell>
          <cell r="CY221">
            <v>281</v>
          </cell>
          <cell r="CZ221">
            <v>5</v>
          </cell>
          <cell r="DA221">
            <v>0</v>
          </cell>
          <cell r="DB221">
            <v>0</v>
          </cell>
          <cell r="DC221">
            <v>0</v>
          </cell>
          <cell r="DD221">
            <v>42128</v>
          </cell>
          <cell r="DE221">
            <v>42643</v>
          </cell>
          <cell r="DF221">
            <v>16</v>
          </cell>
          <cell r="DG221">
            <v>16</v>
          </cell>
          <cell r="DH221">
            <v>0</v>
          </cell>
          <cell r="DI221" t="str">
            <v/>
          </cell>
          <cell r="DK221" t="str">
            <v/>
          </cell>
          <cell r="DL221" t="str">
            <v/>
          </cell>
          <cell r="DN221" t="str">
            <v/>
          </cell>
          <cell r="DO221" t="str">
            <v/>
          </cell>
          <cell r="DP221" t="str">
            <v/>
          </cell>
          <cell r="DQ221" t="str">
            <v/>
          </cell>
          <cell r="DR221" t="str">
            <v/>
          </cell>
          <cell r="DS221" t="str">
            <v/>
          </cell>
          <cell r="DT221" t="str">
            <v/>
          </cell>
          <cell r="DV221" t="str">
            <v/>
          </cell>
          <cell r="DW221" t="str">
            <v>über Ziel</v>
          </cell>
          <cell r="DY221" t="str">
            <v/>
          </cell>
          <cell r="DZ221" t="str">
            <v>x</v>
          </cell>
        </row>
        <row r="222">
          <cell r="A222" t="str">
            <v>5789-421</v>
          </cell>
          <cell r="B222" t="str">
            <v xml:space="preserve">Institut für </v>
          </cell>
          <cell r="C222" t="str">
            <v>Organische Chemie</v>
          </cell>
          <cell r="E222" t="str">
            <v>AK Schulz</v>
          </cell>
          <cell r="F222" t="str">
            <v>Herrn</v>
          </cell>
          <cell r="G222" t="str">
            <v>Daniel Stiller</v>
          </cell>
          <cell r="H222" t="str">
            <v xml:space="preserve">5271; </v>
          </cell>
          <cell r="J222">
            <v>0</v>
          </cell>
          <cell r="K222">
            <v>40588</v>
          </cell>
          <cell r="L222" t="str">
            <v>10:00</v>
          </cell>
          <cell r="O222" t="str">
            <v>Büro</v>
          </cell>
          <cell r="P222">
            <v>24</v>
          </cell>
          <cell r="Q222">
            <v>24</v>
          </cell>
          <cell r="R222">
            <v>41592</v>
          </cell>
          <cell r="S222">
            <v>32</v>
          </cell>
          <cell r="U222">
            <v>42582</v>
          </cell>
          <cell r="V222">
            <v>40599</v>
          </cell>
          <cell r="W222" t="str">
            <v>siehe 5.0 &gt;</v>
          </cell>
          <cell r="X222" t="str">
            <v/>
          </cell>
          <cell r="Z222" t="str">
            <v/>
          </cell>
          <cell r="AA222" t="str">
            <v>i. O.</v>
          </cell>
          <cell r="AB222" t="str">
            <v/>
          </cell>
          <cell r="AC222" t="str">
            <v/>
          </cell>
          <cell r="AD222" t="str">
            <v/>
          </cell>
          <cell r="AE222" t="str">
            <v/>
          </cell>
          <cell r="AF222" t="str">
            <v/>
          </cell>
          <cell r="AH222" t="str">
            <v>Statistik</v>
          </cell>
          <cell r="AJ222">
            <v>38324</v>
          </cell>
          <cell r="AN222" t="str">
            <v/>
          </cell>
          <cell r="AP222" t="str">
            <v/>
          </cell>
          <cell r="AQ222" t="str">
            <v/>
          </cell>
          <cell r="AU222" t="str">
            <v/>
          </cell>
          <cell r="AV222" t="str">
            <v/>
          </cell>
          <cell r="AW222" t="str">
            <v/>
          </cell>
          <cell r="AZ222" t="str">
            <v/>
          </cell>
          <cell r="BC222" t="str">
            <v>14.11.2013; 15.02.2011; 02.08.04; 01.06.04; 24.04.02; R. 320</v>
          </cell>
          <cell r="BE222" t="str">
            <v>s</v>
          </cell>
          <cell r="BG222">
            <v>30</v>
          </cell>
          <cell r="BH222">
            <v>2</v>
          </cell>
          <cell r="BI222">
            <v>0</v>
          </cell>
          <cell r="BJ222">
            <v>0</v>
          </cell>
          <cell r="BK222">
            <v>0</v>
          </cell>
          <cell r="BL222">
            <v>32</v>
          </cell>
          <cell r="BM222">
            <v>1</v>
          </cell>
          <cell r="BN222">
            <v>0.83333333333333337</v>
          </cell>
          <cell r="BV222" t="str">
            <v>Daniel Stiller</v>
          </cell>
          <cell r="BX222" t="str">
            <v/>
          </cell>
          <cell r="BY222" t="str">
            <v/>
          </cell>
          <cell r="CF222">
            <v>40</v>
          </cell>
          <cell r="CG222">
            <v>0</v>
          </cell>
          <cell r="CH222">
            <v>1</v>
          </cell>
          <cell r="CI222">
            <v>0</v>
          </cell>
          <cell r="CJ222">
            <v>2.5</v>
          </cell>
          <cell r="CK222" t="str">
            <v/>
          </cell>
          <cell r="CL222" t="str">
            <v/>
          </cell>
          <cell r="CM222" t="str">
            <v/>
          </cell>
          <cell r="CN222" t="str">
            <v/>
          </cell>
          <cell r="CP222" t="str">
            <v>Betreuung !</v>
          </cell>
          <cell r="CQ222">
            <v>38324</v>
          </cell>
          <cell r="CR222" t="str">
            <v/>
          </cell>
          <cell r="CS222" t="str">
            <v/>
          </cell>
          <cell r="CT222" t="str">
            <v/>
          </cell>
          <cell r="CU222">
            <v>24</v>
          </cell>
          <cell r="CV222">
            <v>32</v>
          </cell>
          <cell r="CW222">
            <v>8</v>
          </cell>
          <cell r="CY222">
            <v>30</v>
          </cell>
          <cell r="CZ222">
            <v>2</v>
          </cell>
          <cell r="DA222">
            <v>0</v>
          </cell>
          <cell r="DB222">
            <v>0</v>
          </cell>
          <cell r="DC222">
            <v>0</v>
          </cell>
          <cell r="DD222">
            <v>41592</v>
          </cell>
          <cell r="DE222">
            <v>42582</v>
          </cell>
          <cell r="DF222">
            <v>24</v>
          </cell>
          <cell r="DG222">
            <v>32</v>
          </cell>
          <cell r="DH222">
            <v>0</v>
          </cell>
          <cell r="DI222" t="str">
            <v/>
          </cell>
          <cell r="DJ222">
            <v>1</v>
          </cell>
          <cell r="DK222" t="str">
            <v/>
          </cell>
          <cell r="DL222" t="str">
            <v/>
          </cell>
          <cell r="DN222" t="str">
            <v/>
          </cell>
          <cell r="DO222" t="str">
            <v/>
          </cell>
          <cell r="DP222" t="str">
            <v/>
          </cell>
          <cell r="DQ222" t="str">
            <v/>
          </cell>
          <cell r="DR222" t="str">
            <v/>
          </cell>
          <cell r="DS222" t="str">
            <v/>
          </cell>
          <cell r="DT222" t="str">
            <v/>
          </cell>
          <cell r="DV222" t="str">
            <v/>
          </cell>
          <cell r="DW222" t="str">
            <v/>
          </cell>
          <cell r="DY222" t="str">
            <v/>
          </cell>
          <cell r="DZ222" t="str">
            <v>x</v>
          </cell>
        </row>
        <row r="223">
          <cell r="A223" t="str">
            <v>5789-430</v>
          </cell>
          <cell r="B223" t="str">
            <v xml:space="preserve">Institut für </v>
          </cell>
          <cell r="C223" t="str">
            <v>Organische Chemie</v>
          </cell>
          <cell r="E223" t="str">
            <v>AK Lindel</v>
          </cell>
          <cell r="F223" t="str">
            <v>Frau</v>
          </cell>
          <cell r="G223" t="str">
            <v>Brigitte Brinkmann</v>
          </cell>
          <cell r="H223" t="str">
            <v>5260; 7362; 7356</v>
          </cell>
          <cell r="J223">
            <v>0</v>
          </cell>
          <cell r="K223">
            <v>40616</v>
          </cell>
          <cell r="L223" t="str">
            <v>10:00</v>
          </cell>
          <cell r="M223">
            <v>0</v>
          </cell>
          <cell r="N223" t="str">
            <v>Frau Maren Ballhaus</v>
          </cell>
          <cell r="O223" t="str">
            <v>Büro</v>
          </cell>
          <cell r="P223">
            <v>24</v>
          </cell>
          <cell r="Q223">
            <v>32</v>
          </cell>
          <cell r="R223">
            <v>41919</v>
          </cell>
          <cell r="S223">
            <v>32</v>
          </cell>
          <cell r="U223">
            <v>42916</v>
          </cell>
          <cell r="V223">
            <v>40731</v>
          </cell>
          <cell r="W223" t="str">
            <v>siehe 5.0 &gt;</v>
          </cell>
          <cell r="X223" t="str">
            <v/>
          </cell>
          <cell r="Z223" t="str">
            <v/>
          </cell>
          <cell r="AA223" t="str">
            <v>i. O.</v>
          </cell>
          <cell r="AB223" t="str">
            <v/>
          </cell>
          <cell r="AC223">
            <v>41603</v>
          </cell>
          <cell r="AD223">
            <v>41645</v>
          </cell>
          <cell r="AE223" t="str">
            <v/>
          </cell>
          <cell r="AF223">
            <v>41730.230769230766</v>
          </cell>
          <cell r="AH223" t="str">
            <v>Statistik</v>
          </cell>
          <cell r="AJ223">
            <v>38324</v>
          </cell>
          <cell r="AM223">
            <v>41919</v>
          </cell>
          <cell r="AN223">
            <v>41698</v>
          </cell>
          <cell r="AP223" t="str">
            <v/>
          </cell>
          <cell r="AQ223" t="str">
            <v/>
          </cell>
          <cell r="AU223" t="str">
            <v/>
          </cell>
          <cell r="AV223" t="str">
            <v/>
          </cell>
          <cell r="AW223" t="str">
            <v/>
          </cell>
          <cell r="AZ223" t="str">
            <v/>
          </cell>
          <cell r="BC223" t="str">
            <v>21.10.2014; 07.10.2014; 08.03.2011; 15.02.201002.08.04; 01.06.04; 24.04.02; R. 320</v>
          </cell>
          <cell r="BE223" t="str">
            <v>s</v>
          </cell>
          <cell r="BF223">
            <v>1</v>
          </cell>
          <cell r="BG223">
            <v>381</v>
          </cell>
          <cell r="BH223">
            <v>7</v>
          </cell>
          <cell r="BI223">
            <v>0</v>
          </cell>
          <cell r="BJ223">
            <v>0</v>
          </cell>
          <cell r="BK223">
            <v>0</v>
          </cell>
          <cell r="BL223">
            <v>32</v>
          </cell>
          <cell r="BM223">
            <v>1</v>
          </cell>
          <cell r="BN223">
            <v>10.583333333333334</v>
          </cell>
          <cell r="BV223" t="str">
            <v>Brinkmann, Ballhaus</v>
          </cell>
          <cell r="BW223" t="str">
            <v>Brigitte</v>
          </cell>
          <cell r="BX223" t="str">
            <v/>
          </cell>
          <cell r="BY223" t="str">
            <v/>
          </cell>
          <cell r="CF223">
            <v>75</v>
          </cell>
          <cell r="CG223">
            <v>0</v>
          </cell>
          <cell r="CH223">
            <v>7</v>
          </cell>
          <cell r="CI223">
            <v>0</v>
          </cell>
          <cell r="CJ223">
            <v>9.3333333333333339</v>
          </cell>
          <cell r="CK223" t="str">
            <v/>
          </cell>
          <cell r="CL223" t="str">
            <v/>
          </cell>
          <cell r="CM223" t="str">
            <v/>
          </cell>
          <cell r="CN223" t="str">
            <v/>
          </cell>
          <cell r="CP223" t="str">
            <v>Betreuung !</v>
          </cell>
          <cell r="CQ223">
            <v>38324</v>
          </cell>
          <cell r="CR223" t="str">
            <v/>
          </cell>
          <cell r="CS223" t="str">
            <v/>
          </cell>
          <cell r="CT223" t="str">
            <v/>
          </cell>
          <cell r="CU223">
            <v>32</v>
          </cell>
          <cell r="CV223">
            <v>32</v>
          </cell>
          <cell r="CW223">
            <v>8</v>
          </cell>
          <cell r="CY223">
            <v>381</v>
          </cell>
          <cell r="CZ223">
            <v>7</v>
          </cell>
          <cell r="DA223">
            <v>0</v>
          </cell>
          <cell r="DB223">
            <v>0</v>
          </cell>
          <cell r="DC223">
            <v>0</v>
          </cell>
          <cell r="DD223">
            <v>41919</v>
          </cell>
          <cell r="DE223">
            <v>42916</v>
          </cell>
          <cell r="DF223">
            <v>32</v>
          </cell>
          <cell r="DG223">
            <v>32</v>
          </cell>
          <cell r="DH223">
            <v>0</v>
          </cell>
          <cell r="DI223" t="str">
            <v/>
          </cell>
          <cell r="DJ223">
            <v>1</v>
          </cell>
          <cell r="DK223" t="str">
            <v/>
          </cell>
          <cell r="DL223" t="str">
            <v/>
          </cell>
          <cell r="DN223" t="str">
            <v/>
          </cell>
          <cell r="DO223" t="str">
            <v/>
          </cell>
          <cell r="DP223" t="str">
            <v/>
          </cell>
          <cell r="DQ223" t="str">
            <v/>
          </cell>
          <cell r="DR223" t="str">
            <v/>
          </cell>
          <cell r="DS223" t="str">
            <v/>
          </cell>
          <cell r="DT223" t="str">
            <v/>
          </cell>
          <cell r="DV223" t="str">
            <v/>
          </cell>
          <cell r="DW223" t="str">
            <v>über Ziel</v>
          </cell>
          <cell r="DY223" t="str">
            <v/>
          </cell>
          <cell r="DZ223" t="str">
            <v>x</v>
          </cell>
        </row>
        <row r="224">
          <cell r="A224" t="str">
            <v>5789-431</v>
          </cell>
          <cell r="B224" t="str">
            <v xml:space="preserve">Institut für </v>
          </cell>
          <cell r="C224" t="str">
            <v>Organische Chemie</v>
          </cell>
          <cell r="E224" t="str">
            <v>AK Lindel</v>
          </cell>
          <cell r="F224" t="str">
            <v>Frau</v>
          </cell>
          <cell r="G224" t="str">
            <v>Brigitte Brinkmann</v>
          </cell>
          <cell r="H224" t="str">
            <v>5260; 7362; 7356 Maren Ballhaus, geb. Wiechoczek;  4541</v>
          </cell>
          <cell r="J224">
            <v>0</v>
          </cell>
          <cell r="K224">
            <v>40224</v>
          </cell>
          <cell r="L224" t="str">
            <v>10:00</v>
          </cell>
          <cell r="M224">
            <v>0</v>
          </cell>
          <cell r="N224" t="str">
            <v>Frau Maren Ballhaus</v>
          </cell>
          <cell r="O224" t="str">
            <v>Labor</v>
          </cell>
          <cell r="P224">
            <v>12</v>
          </cell>
          <cell r="Q224">
            <v>16</v>
          </cell>
          <cell r="R224">
            <v>41919</v>
          </cell>
          <cell r="S224">
            <v>16</v>
          </cell>
          <cell r="U224">
            <v>42429</v>
          </cell>
          <cell r="V224">
            <v>41324</v>
          </cell>
          <cell r="W224" t="str">
            <v>siehe 5.0 &gt;</v>
          </cell>
          <cell r="X224" t="str">
            <v/>
          </cell>
          <cell r="Z224" t="str">
            <v/>
          </cell>
          <cell r="AA224" t="str">
            <v>i. O.</v>
          </cell>
          <cell r="AB224" t="str">
            <v/>
          </cell>
          <cell r="AC224">
            <v>42426</v>
          </cell>
          <cell r="AD224" t="str">
            <v/>
          </cell>
          <cell r="AE224" t="str">
            <v/>
          </cell>
          <cell r="AF224">
            <v>42556.153846153844</v>
          </cell>
          <cell r="AH224" t="str">
            <v>Statistik</v>
          </cell>
          <cell r="AJ224">
            <v>38324</v>
          </cell>
          <cell r="AM224">
            <v>41919</v>
          </cell>
          <cell r="AN224">
            <v>42519</v>
          </cell>
          <cell r="AP224" t="str">
            <v/>
          </cell>
          <cell r="AQ224" t="str">
            <v/>
          </cell>
          <cell r="AU224" t="str">
            <v/>
          </cell>
          <cell r="AV224" t="str">
            <v/>
          </cell>
          <cell r="AW224" t="str">
            <v/>
          </cell>
          <cell r="AZ224" t="str">
            <v/>
          </cell>
          <cell r="BC224" t="str">
            <v>21.10.2014; 07.10.2014; 18.02.2013; 15.01.2013; 16.10.2012; 08.10.2012; 08.10.2012; 08.03.2011; 02.08.04; 01.06.04; 24.04.02; R. 320 02.08.04; 01.06.04; 24.04.02; R. 320</v>
          </cell>
          <cell r="BE224" t="str">
            <v>s</v>
          </cell>
          <cell r="BF224">
            <v>1</v>
          </cell>
          <cell r="BG224">
            <v>476</v>
          </cell>
          <cell r="BH224">
            <v>6</v>
          </cell>
          <cell r="BI224">
            <v>0</v>
          </cell>
          <cell r="BJ224">
            <v>0</v>
          </cell>
          <cell r="BK224">
            <v>0</v>
          </cell>
          <cell r="BL224">
            <v>16</v>
          </cell>
          <cell r="BM224">
            <v>1</v>
          </cell>
          <cell r="BN224">
            <v>13.222222222222221</v>
          </cell>
          <cell r="BV224" t="str">
            <v>Brinkmann, Ballhaus</v>
          </cell>
          <cell r="BW224" t="str">
            <v>Brigitte</v>
          </cell>
          <cell r="BX224" t="str">
            <v/>
          </cell>
          <cell r="BY224" t="str">
            <v/>
          </cell>
          <cell r="CF224">
            <v>410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 t="str">
            <v/>
          </cell>
          <cell r="CL224" t="str">
            <v/>
          </cell>
          <cell r="CM224" t="str">
            <v/>
          </cell>
          <cell r="CN224" t="str">
            <v/>
          </cell>
          <cell r="CP224" t="str">
            <v>Betreuung !</v>
          </cell>
          <cell r="CQ224">
            <v>38324</v>
          </cell>
          <cell r="CR224">
            <v>4</v>
          </cell>
          <cell r="CS224">
            <v>12</v>
          </cell>
          <cell r="CT224">
            <v>16</v>
          </cell>
          <cell r="CU224" t="str">
            <v/>
          </cell>
          <cell r="CV224" t="str">
            <v/>
          </cell>
          <cell r="CW224" t="str">
            <v/>
          </cell>
          <cell r="CY224">
            <v>476</v>
          </cell>
          <cell r="CZ224">
            <v>6</v>
          </cell>
          <cell r="DA224">
            <v>0</v>
          </cell>
          <cell r="DB224">
            <v>0</v>
          </cell>
          <cell r="DC224">
            <v>0</v>
          </cell>
          <cell r="DD224">
            <v>41919</v>
          </cell>
          <cell r="DE224">
            <v>42429</v>
          </cell>
          <cell r="DF224">
            <v>16</v>
          </cell>
          <cell r="DG224">
            <v>16</v>
          </cell>
          <cell r="DH224">
            <v>0</v>
          </cell>
          <cell r="DI224">
            <v>1</v>
          </cell>
          <cell r="DJ224">
            <v>1</v>
          </cell>
          <cell r="DK224" t="str">
            <v/>
          </cell>
          <cell r="DL224" t="str">
            <v/>
          </cell>
          <cell r="DN224" t="str">
            <v/>
          </cell>
          <cell r="DO224" t="str">
            <v/>
          </cell>
          <cell r="DP224" t="str">
            <v/>
          </cell>
          <cell r="DQ224" t="str">
            <v/>
          </cell>
          <cell r="DR224" t="str">
            <v/>
          </cell>
          <cell r="DS224" t="str">
            <v/>
          </cell>
          <cell r="DT224" t="str">
            <v/>
          </cell>
          <cell r="DV224" t="str">
            <v/>
          </cell>
          <cell r="DW224" t="str">
            <v/>
          </cell>
          <cell r="DY224" t="str">
            <v/>
          </cell>
          <cell r="DZ224" t="str">
            <v>x</v>
          </cell>
        </row>
        <row r="225">
          <cell r="A225" t="str">
            <v>5789-440</v>
          </cell>
          <cell r="B225" t="str">
            <v xml:space="preserve">Institut für </v>
          </cell>
          <cell r="C225" t="str">
            <v>Organische Chemie</v>
          </cell>
          <cell r="E225" t="str">
            <v>Grundpraktikum</v>
          </cell>
          <cell r="F225" t="str">
            <v>Herrn</v>
          </cell>
          <cell r="G225" t="str">
            <v>Fritz Kamphenkel</v>
          </cell>
          <cell r="H225">
            <v>5279</v>
          </cell>
          <cell r="J225">
            <v>0</v>
          </cell>
          <cell r="K225">
            <v>39372</v>
          </cell>
          <cell r="L225" t="str">
            <v>10:00</v>
          </cell>
          <cell r="O225" t="str">
            <v>Grundpraktikum u. R. 208, 212, 213, 214, 215, 216, 222, 226, Spektroskopie-Labore 276, 279</v>
          </cell>
          <cell r="P225">
            <v>12</v>
          </cell>
          <cell r="Q225">
            <v>16</v>
          </cell>
          <cell r="R225">
            <v>42257</v>
          </cell>
          <cell r="S225">
            <v>16</v>
          </cell>
          <cell r="U225">
            <v>42766</v>
          </cell>
          <cell r="V225">
            <v>41260</v>
          </cell>
          <cell r="W225" t="str">
            <v>siehe 5.0 &gt;</v>
          </cell>
          <cell r="X225" t="str">
            <v/>
          </cell>
          <cell r="Z225" t="str">
            <v/>
          </cell>
          <cell r="AA225" t="str">
            <v>i. O.</v>
          </cell>
          <cell r="AB225" t="str">
            <v/>
          </cell>
          <cell r="AC225">
            <v>41662</v>
          </cell>
          <cell r="AD225">
            <v>41708</v>
          </cell>
          <cell r="AE225" t="str">
            <v/>
          </cell>
          <cell r="AF225">
            <v>41779.538461538461</v>
          </cell>
          <cell r="AH225" t="str">
            <v>Statistik</v>
          </cell>
          <cell r="AJ225">
            <v>38324</v>
          </cell>
          <cell r="AN225">
            <v>41755</v>
          </cell>
          <cell r="AP225" t="str">
            <v/>
          </cell>
          <cell r="AQ225" t="str">
            <v/>
          </cell>
          <cell r="AU225" t="str">
            <v/>
          </cell>
          <cell r="AV225" t="str">
            <v/>
          </cell>
          <cell r="AW225" t="str">
            <v/>
          </cell>
          <cell r="AZ225" t="str">
            <v/>
          </cell>
          <cell r="BC225" t="str">
            <v>30.11.2015; 10.09.2015; 07.10.2014; 03.06.2014; 27.03.2014; 20.12.2012; 17.12.2012; 12.10.2012; 30.08.2012; 09.10.2012; 17.06.2011;</v>
          </cell>
          <cell r="BE225" t="str">
            <v>s</v>
          </cell>
          <cell r="BF225">
            <v>1</v>
          </cell>
          <cell r="BG225">
            <v>284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16</v>
          </cell>
          <cell r="BM225">
            <v>1</v>
          </cell>
          <cell r="BN225">
            <v>7.8888888888888893</v>
          </cell>
          <cell r="BO225">
            <v>9</v>
          </cell>
          <cell r="BP225">
            <v>42257</v>
          </cell>
          <cell r="BQ225">
            <v>9</v>
          </cell>
          <cell r="BV225" t="str">
            <v>Fritz Kamphenkel</v>
          </cell>
          <cell r="BW225" t="str">
            <v>Fritz</v>
          </cell>
          <cell r="BX225" t="str">
            <v/>
          </cell>
          <cell r="BY225" t="str">
            <v/>
          </cell>
          <cell r="CF225">
            <v>410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 t="str">
            <v/>
          </cell>
          <cell r="CL225" t="str">
            <v/>
          </cell>
          <cell r="CM225" t="str">
            <v/>
          </cell>
          <cell r="CN225" t="str">
            <v/>
          </cell>
          <cell r="CP225" t="str">
            <v>Betreuung !</v>
          </cell>
          <cell r="CQ225">
            <v>38324</v>
          </cell>
          <cell r="CR225">
            <v>4</v>
          </cell>
          <cell r="CS225">
            <v>12</v>
          </cell>
          <cell r="CT225">
            <v>16</v>
          </cell>
          <cell r="CU225" t="str">
            <v/>
          </cell>
          <cell r="CV225" t="str">
            <v/>
          </cell>
          <cell r="CW225" t="str">
            <v/>
          </cell>
          <cell r="CY225">
            <v>284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42257</v>
          </cell>
          <cell r="DE225">
            <v>42766</v>
          </cell>
          <cell r="DF225">
            <v>16</v>
          </cell>
          <cell r="DG225">
            <v>16</v>
          </cell>
          <cell r="DH225">
            <v>0</v>
          </cell>
          <cell r="DI225" t="str">
            <v/>
          </cell>
          <cell r="DJ225">
            <v>1</v>
          </cell>
          <cell r="DK225" t="str">
            <v/>
          </cell>
          <cell r="DL225" t="str">
            <v/>
          </cell>
          <cell r="DN225" t="str">
            <v/>
          </cell>
          <cell r="DO225" t="str">
            <v/>
          </cell>
          <cell r="DP225" t="str">
            <v/>
          </cell>
          <cell r="DQ225" t="str">
            <v/>
          </cell>
          <cell r="DR225" t="str">
            <v/>
          </cell>
          <cell r="DS225" t="str">
            <v/>
          </cell>
          <cell r="DT225" t="str">
            <v/>
          </cell>
          <cell r="DV225" t="str">
            <v/>
          </cell>
          <cell r="DW225" t="str">
            <v>über Ziel</v>
          </cell>
          <cell r="DY225" t="str">
            <v/>
          </cell>
          <cell r="DZ225" t="str">
            <v>x</v>
          </cell>
        </row>
        <row r="226">
          <cell r="A226" t="str">
            <v>5789-441</v>
          </cell>
          <cell r="B226" t="str">
            <v xml:space="preserve">Institut für </v>
          </cell>
          <cell r="C226" t="str">
            <v>Organische Chemie</v>
          </cell>
          <cell r="E226" t="str">
            <v>AK Werz</v>
          </cell>
          <cell r="F226" t="str">
            <v>Herrn</v>
          </cell>
          <cell r="G226" t="str">
            <v>Fritz Kamphenkel</v>
          </cell>
          <cell r="H226">
            <v>5279</v>
          </cell>
          <cell r="J226">
            <v>0</v>
          </cell>
          <cell r="K226">
            <v>39372</v>
          </cell>
          <cell r="L226" t="str">
            <v>10:00</v>
          </cell>
          <cell r="O226" t="str">
            <v>Labore</v>
          </cell>
          <cell r="P226">
            <v>12</v>
          </cell>
          <cell r="Q226">
            <v>16</v>
          </cell>
          <cell r="R226">
            <v>42317</v>
          </cell>
          <cell r="S226">
            <v>16</v>
          </cell>
          <cell r="U226">
            <v>42825</v>
          </cell>
          <cell r="V226">
            <v>42355</v>
          </cell>
          <cell r="W226" t="str">
            <v>siehe 5.0 &gt;</v>
          </cell>
          <cell r="X226" t="str">
            <v/>
          </cell>
          <cell r="Z226" t="str">
            <v/>
          </cell>
          <cell r="AA226" t="str">
            <v>i. O.</v>
          </cell>
          <cell r="AB226" t="str">
            <v/>
          </cell>
          <cell r="AC226">
            <v>41662</v>
          </cell>
          <cell r="AD226">
            <v>41708</v>
          </cell>
          <cell r="AE226" t="str">
            <v/>
          </cell>
          <cell r="AF226">
            <v>41737.538461538461</v>
          </cell>
          <cell r="AH226" t="str">
            <v>Statistik</v>
          </cell>
          <cell r="AJ226">
            <v>38324</v>
          </cell>
          <cell r="AM226">
            <v>42300</v>
          </cell>
          <cell r="AN226">
            <v>41724</v>
          </cell>
          <cell r="AP226" t="str">
            <v/>
          </cell>
          <cell r="AQ226" t="str">
            <v/>
          </cell>
          <cell r="AU226" t="str">
            <v/>
          </cell>
          <cell r="AV226" t="str">
            <v/>
          </cell>
          <cell r="AW226" t="str">
            <v/>
          </cell>
          <cell r="AZ226" t="str">
            <v/>
          </cell>
          <cell r="BC226" t="str">
            <v>17.12.2015, 20.10.2015; 10.09.2015; 07.10.2014; 03.06.2014; 27.03.2014; 20.12.2012; 17.12.2012; 12.10.2012; 30.08.2012; 09.10.2012; 17.06.2011;</v>
          </cell>
          <cell r="BE226" t="str">
            <v>s</v>
          </cell>
          <cell r="BF226">
            <v>1</v>
          </cell>
          <cell r="BG226">
            <v>150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16</v>
          </cell>
          <cell r="BM226">
            <v>1</v>
          </cell>
          <cell r="BN226">
            <v>4.166666666666667</v>
          </cell>
          <cell r="BO226">
            <v>6</v>
          </cell>
          <cell r="BP226">
            <v>42355</v>
          </cell>
          <cell r="BQ226">
            <v>1</v>
          </cell>
          <cell r="BV226" t="str">
            <v>Fritz Kamphenkel</v>
          </cell>
          <cell r="BW226" t="str">
            <v>Fritz</v>
          </cell>
          <cell r="BX226" t="str">
            <v/>
          </cell>
          <cell r="BY226" t="str">
            <v/>
          </cell>
          <cell r="CF226">
            <v>410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 t="str">
            <v/>
          </cell>
          <cell r="CL226" t="str">
            <v/>
          </cell>
          <cell r="CM226" t="str">
            <v/>
          </cell>
          <cell r="CN226" t="str">
            <v/>
          </cell>
          <cell r="CP226">
            <v>42355</v>
          </cell>
          <cell r="CQ226">
            <v>38324</v>
          </cell>
          <cell r="CR226">
            <v>4</v>
          </cell>
          <cell r="CS226">
            <v>12</v>
          </cell>
          <cell r="CT226">
            <v>16</v>
          </cell>
          <cell r="CU226" t="str">
            <v/>
          </cell>
          <cell r="CV226" t="str">
            <v/>
          </cell>
          <cell r="CW226" t="str">
            <v/>
          </cell>
          <cell r="CY226">
            <v>150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42317</v>
          </cell>
          <cell r="DE226">
            <v>42825</v>
          </cell>
          <cell r="DF226">
            <v>16</v>
          </cell>
          <cell r="DG226">
            <v>16</v>
          </cell>
          <cell r="DH226">
            <v>0</v>
          </cell>
          <cell r="DI226" t="str">
            <v/>
          </cell>
          <cell r="DJ226">
            <v>1</v>
          </cell>
          <cell r="DK226" t="str">
            <v/>
          </cell>
          <cell r="DL226" t="str">
            <v/>
          </cell>
          <cell r="DN226" t="str">
            <v/>
          </cell>
          <cell r="DO226" t="str">
            <v/>
          </cell>
          <cell r="DP226" t="str">
            <v/>
          </cell>
          <cell r="DQ226" t="str">
            <v/>
          </cell>
          <cell r="DR226" t="str">
            <v/>
          </cell>
          <cell r="DS226" t="str">
            <v/>
          </cell>
          <cell r="DT226" t="str">
            <v/>
          </cell>
          <cell r="DV226" t="str">
            <v/>
          </cell>
          <cell r="DW226" t="str">
            <v>über Ziel</v>
          </cell>
          <cell r="DY226" t="str">
            <v/>
          </cell>
          <cell r="DZ226" t="str">
            <v>x</v>
          </cell>
        </row>
        <row r="227">
          <cell r="A227" t="str">
            <v>5791-610</v>
          </cell>
          <cell r="B227" t="str">
            <v>Institut für</v>
          </cell>
          <cell r="C227" t="str">
            <v>Physikalische u. Theoretische Chemie</v>
          </cell>
          <cell r="E227" t="str">
            <v>Feinmechanische Werkstatt</v>
          </cell>
          <cell r="F227" t="str">
            <v>Herrn</v>
          </cell>
          <cell r="G227" t="str">
            <v>Alexander Pablocki</v>
          </cell>
          <cell r="H227">
            <v>5327</v>
          </cell>
          <cell r="J227">
            <v>1</v>
          </cell>
          <cell r="K227">
            <v>41682</v>
          </cell>
          <cell r="L227" t="str">
            <v>10:00</v>
          </cell>
          <cell r="O227" t="str">
            <v>Feinmechanische Werkstatt</v>
          </cell>
          <cell r="P227">
            <v>12</v>
          </cell>
          <cell r="Q227">
            <v>16</v>
          </cell>
          <cell r="R227">
            <v>42205</v>
          </cell>
          <cell r="S227">
            <v>16</v>
          </cell>
          <cell r="U227">
            <v>42704</v>
          </cell>
          <cell r="W227" t="str">
            <v>siehe 5.0 &gt;</v>
          </cell>
          <cell r="X227" t="str">
            <v/>
          </cell>
          <cell r="Z227" t="str">
            <v/>
          </cell>
          <cell r="AA227" t="str">
            <v>i. O.</v>
          </cell>
          <cell r="AB227" t="str">
            <v/>
          </cell>
          <cell r="AC227">
            <v>42179</v>
          </cell>
          <cell r="AD227" t="str">
            <v/>
          </cell>
          <cell r="AE227" t="str">
            <v/>
          </cell>
          <cell r="AF227">
            <v>42250.692307692305</v>
          </cell>
          <cell r="AH227" t="str">
            <v>Statistik</v>
          </cell>
          <cell r="AI227">
            <v>41780</v>
          </cell>
          <cell r="AJ227">
            <v>35459</v>
          </cell>
          <cell r="AM227">
            <v>42201</v>
          </cell>
          <cell r="AN227">
            <v>42243</v>
          </cell>
          <cell r="AP227" t="str">
            <v/>
          </cell>
          <cell r="AQ227" t="str">
            <v/>
          </cell>
          <cell r="AR227">
            <v>39052</v>
          </cell>
          <cell r="AU227" t="str">
            <v/>
          </cell>
          <cell r="AV227" t="str">
            <v/>
          </cell>
          <cell r="AW227" t="str">
            <v/>
          </cell>
          <cell r="AZ227" t="str">
            <v/>
          </cell>
          <cell r="BA227" t="str">
            <v>Fluke 6200  über B. Niehögen</v>
          </cell>
          <cell r="BC227" t="str">
            <v>16.07.2015; 13.03.2014; 21.08.2012; 10.05.2012 mit Herrn Sladeczek; 01.12.2011; 13.07.2010; mit Frau Schack; 12.02.2010; 09.09.2008, 20.08.2008; 24.07.2008;</v>
          </cell>
          <cell r="BD227" t="str">
            <v>Übernahme von Schack s. l. !</v>
          </cell>
          <cell r="BE227" t="str">
            <v>s</v>
          </cell>
          <cell r="BG227">
            <v>101</v>
          </cell>
          <cell r="BH227">
            <v>11</v>
          </cell>
          <cell r="BI227">
            <v>0</v>
          </cell>
          <cell r="BJ227">
            <v>0</v>
          </cell>
          <cell r="BK227">
            <v>0</v>
          </cell>
          <cell r="BL227">
            <v>16</v>
          </cell>
          <cell r="BM227">
            <v>1</v>
          </cell>
          <cell r="BN227">
            <v>2.8055555555555554</v>
          </cell>
          <cell r="BO227">
            <v>3</v>
          </cell>
          <cell r="BP227">
            <v>42202</v>
          </cell>
          <cell r="BQ227">
            <v>28</v>
          </cell>
          <cell r="BV227" t="str">
            <v>Alexander Pablocki</v>
          </cell>
          <cell r="BW227" t="str">
            <v>Alexander</v>
          </cell>
          <cell r="BX227" t="str">
            <v/>
          </cell>
          <cell r="BY227" t="str">
            <v/>
          </cell>
          <cell r="CF227">
            <v>101</v>
          </cell>
          <cell r="CG227">
            <v>11</v>
          </cell>
          <cell r="CH227">
            <v>0</v>
          </cell>
          <cell r="CI227">
            <v>0</v>
          </cell>
          <cell r="CJ227">
            <v>0</v>
          </cell>
          <cell r="CK227" t="str">
            <v/>
          </cell>
          <cell r="CL227" t="str">
            <v/>
          </cell>
          <cell r="CM227" t="str">
            <v/>
          </cell>
          <cell r="CN227" t="str">
            <v/>
          </cell>
          <cell r="CO227">
            <v>1</v>
          </cell>
          <cell r="CP227" t="str">
            <v>Betreuung !</v>
          </cell>
          <cell r="CQ227">
            <v>35459</v>
          </cell>
          <cell r="CR227">
            <v>4</v>
          </cell>
          <cell r="CS227">
            <v>12</v>
          </cell>
          <cell r="CT227">
            <v>16</v>
          </cell>
          <cell r="CU227" t="str">
            <v/>
          </cell>
          <cell r="CV227" t="str">
            <v/>
          </cell>
          <cell r="CW227" t="str">
            <v/>
          </cell>
          <cell r="CY227">
            <v>101</v>
          </cell>
          <cell r="CZ227">
            <v>11</v>
          </cell>
          <cell r="DA227">
            <v>0</v>
          </cell>
          <cell r="DB227">
            <v>0</v>
          </cell>
          <cell r="DC227">
            <v>0</v>
          </cell>
          <cell r="DD227">
            <v>42205</v>
          </cell>
          <cell r="DE227">
            <v>42704</v>
          </cell>
          <cell r="DF227">
            <v>16</v>
          </cell>
          <cell r="DG227">
            <v>16</v>
          </cell>
          <cell r="DH227">
            <v>0</v>
          </cell>
          <cell r="DI227" t="str">
            <v/>
          </cell>
          <cell r="DJ227">
            <v>1</v>
          </cell>
          <cell r="DK227" t="str">
            <v/>
          </cell>
          <cell r="DL227" t="str">
            <v/>
          </cell>
          <cell r="DN227" t="str">
            <v/>
          </cell>
          <cell r="DO227" t="str">
            <v/>
          </cell>
          <cell r="DP227" t="str">
            <v/>
          </cell>
          <cell r="DQ227" t="str">
            <v/>
          </cell>
          <cell r="DR227" t="str">
            <v/>
          </cell>
          <cell r="DS227" t="str">
            <v/>
          </cell>
          <cell r="DT227" t="str">
            <v/>
          </cell>
          <cell r="DV227" t="str">
            <v/>
          </cell>
          <cell r="DW227" t="str">
            <v>über Ziel</v>
          </cell>
          <cell r="DY227" t="str">
            <v/>
          </cell>
          <cell r="DZ227" t="str">
            <v>x</v>
          </cell>
        </row>
        <row r="228">
          <cell r="A228" t="str">
            <v>5791-620</v>
          </cell>
          <cell r="B228" t="str">
            <v>Institut für</v>
          </cell>
          <cell r="C228" t="str">
            <v>Physikalische u. Theoretische Chemie</v>
          </cell>
          <cell r="F228" t="str">
            <v>Herrn</v>
          </cell>
          <cell r="G228" t="str">
            <v>Alexander Pablocki</v>
          </cell>
          <cell r="H228" t="str">
            <v xml:space="preserve">7383; 5338; </v>
          </cell>
          <cell r="J228">
            <v>1</v>
          </cell>
          <cell r="K228">
            <v>37182</v>
          </cell>
          <cell r="L228" t="str">
            <v>10:00</v>
          </cell>
          <cell r="N228" t="str">
            <v>Herrn Thorsten Himstedt</v>
          </cell>
          <cell r="O228" t="str">
            <v>Praktikum I</v>
          </cell>
          <cell r="P228">
            <v>12</v>
          </cell>
          <cell r="Q228">
            <v>16</v>
          </cell>
          <cell r="R228">
            <v>42026</v>
          </cell>
          <cell r="S228">
            <v>16</v>
          </cell>
          <cell r="U228">
            <v>42521</v>
          </cell>
          <cell r="W228" t="str">
            <v>siehe 5.0 &gt;</v>
          </cell>
          <cell r="X228" t="str">
            <v/>
          </cell>
          <cell r="Z228" t="str">
            <v/>
          </cell>
          <cell r="AA228" t="str">
            <v>i. O.</v>
          </cell>
          <cell r="AB228" t="str">
            <v>löschen!</v>
          </cell>
          <cell r="AC228">
            <v>41907</v>
          </cell>
          <cell r="AD228">
            <v>41939</v>
          </cell>
          <cell r="AE228" t="str">
            <v/>
          </cell>
          <cell r="AF228">
            <v>41977.923076923078</v>
          </cell>
          <cell r="AH228" t="str">
            <v/>
          </cell>
          <cell r="AJ228">
            <v>35390</v>
          </cell>
          <cell r="AM228">
            <v>42024</v>
          </cell>
          <cell r="AN228">
            <v>41971</v>
          </cell>
          <cell r="AP228" t="str">
            <v/>
          </cell>
          <cell r="AQ228" t="str">
            <v/>
          </cell>
          <cell r="AU228" t="str">
            <v/>
          </cell>
          <cell r="AV228" t="str">
            <v/>
          </cell>
          <cell r="AW228" t="str">
            <v/>
          </cell>
          <cell r="AY228">
            <v>1</v>
          </cell>
          <cell r="AZ228">
            <v>42033.923076923078</v>
          </cell>
          <cell r="BA228" t="str">
            <v>Fluke 6200  über B. Niehögen</v>
          </cell>
          <cell r="BC228" t="str">
            <v xml:space="preserve">20.01.2015; 17.11.2014; 06.10.2014 mit Inga Schack; 13.08.2012 mit Frau Gerke; 10.05.2012; 13.07.2010; 16.02.2010 per Email; 12.02.2010 nicht erreichbar!; 04.02.2008; 18.08.06; </v>
          </cell>
          <cell r="BD228" t="str">
            <v>zuvor Frau Inga Schack</v>
          </cell>
          <cell r="BG228">
            <v>91</v>
          </cell>
          <cell r="BH228">
            <v>3</v>
          </cell>
          <cell r="BI228">
            <v>0</v>
          </cell>
          <cell r="BJ228">
            <v>0</v>
          </cell>
          <cell r="BK228">
            <v>0</v>
          </cell>
          <cell r="BL228" t="str">
            <v>--</v>
          </cell>
          <cell r="BN228">
            <v>2.5277777777777777</v>
          </cell>
          <cell r="BR228">
            <v>1</v>
          </cell>
          <cell r="BS228">
            <v>8</v>
          </cell>
          <cell r="BV228" t="str">
            <v>Alexander Pablocki</v>
          </cell>
          <cell r="BW228" t="str">
            <v>Alexander</v>
          </cell>
          <cell r="BX228" t="str">
            <v/>
          </cell>
          <cell r="BY228" t="str">
            <v/>
          </cell>
          <cell r="CF228">
            <v>54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  <cell r="CO228">
            <v>1</v>
          </cell>
          <cell r="CP228" t="str">
            <v>Betreuung !</v>
          </cell>
          <cell r="CQ228" t="str">
            <v>Schreiben?</v>
          </cell>
          <cell r="CR228">
            <v>4</v>
          </cell>
          <cell r="CS228">
            <v>12</v>
          </cell>
          <cell r="CT228">
            <v>16</v>
          </cell>
          <cell r="CU228" t="str">
            <v/>
          </cell>
          <cell r="CV228" t="str">
            <v/>
          </cell>
          <cell r="CW228" t="str">
            <v/>
          </cell>
          <cell r="CY228">
            <v>91</v>
          </cell>
          <cell r="CZ228">
            <v>3</v>
          </cell>
          <cell r="DA228">
            <v>0</v>
          </cell>
          <cell r="DB228">
            <v>0</v>
          </cell>
          <cell r="DC228">
            <v>0</v>
          </cell>
          <cell r="DD228">
            <v>42026</v>
          </cell>
          <cell r="DE228">
            <v>42521</v>
          </cell>
          <cell r="DF228">
            <v>16</v>
          </cell>
          <cell r="DG228">
            <v>16</v>
          </cell>
          <cell r="DH228">
            <v>0</v>
          </cell>
          <cell r="DI228" t="str">
            <v/>
          </cell>
          <cell r="DJ228" t="str">
            <v/>
          </cell>
          <cell r="DK228" t="str">
            <v/>
          </cell>
          <cell r="DL228" t="str">
            <v/>
          </cell>
          <cell r="DN228" t="str">
            <v/>
          </cell>
          <cell r="DO228" t="str">
            <v/>
          </cell>
          <cell r="DP228" t="str">
            <v/>
          </cell>
          <cell r="DQ228" t="str">
            <v/>
          </cell>
          <cell r="DR228" t="str">
            <v/>
          </cell>
          <cell r="DS228" t="str">
            <v/>
          </cell>
          <cell r="DT228" t="str">
            <v/>
          </cell>
          <cell r="DV228">
            <v>1</v>
          </cell>
          <cell r="DW228" t="str">
            <v>über Ziel</v>
          </cell>
          <cell r="DY228" t="str">
            <v/>
          </cell>
          <cell r="DZ228" t="str">
            <v>x</v>
          </cell>
        </row>
        <row r="229">
          <cell r="A229" t="str">
            <v>5791-630</v>
          </cell>
          <cell r="B229" t="str">
            <v>Institut für</v>
          </cell>
          <cell r="C229" t="str">
            <v>Physikalische u. Theoretische Chemie</v>
          </cell>
          <cell r="F229" t="str">
            <v>Frau</v>
          </cell>
          <cell r="G229" t="str">
            <v>Sabine Ascheberg</v>
          </cell>
          <cell r="H229" t="str">
            <v xml:space="preserve">7389; 5398 Praktikum, 5338, 7306/7381; 5342; </v>
          </cell>
          <cell r="J229">
            <v>1</v>
          </cell>
          <cell r="K229">
            <v>37671</v>
          </cell>
          <cell r="L229" t="str">
            <v>10:00</v>
          </cell>
          <cell r="O229" t="str">
            <v>Praktikum II</v>
          </cell>
          <cell r="P229">
            <v>12</v>
          </cell>
          <cell r="Q229">
            <v>16</v>
          </cell>
          <cell r="R229">
            <v>42415</v>
          </cell>
          <cell r="S229">
            <v>16</v>
          </cell>
          <cell r="U229">
            <v>42916</v>
          </cell>
          <cell r="W229" t="str">
            <v>siehe 5.0 &gt;</v>
          </cell>
          <cell r="X229" t="str">
            <v/>
          </cell>
          <cell r="Z229" t="str">
            <v/>
          </cell>
          <cell r="AA229" t="str">
            <v>i. O.</v>
          </cell>
          <cell r="AB229" t="str">
            <v/>
          </cell>
          <cell r="AC229">
            <v>42395</v>
          </cell>
          <cell r="AD229" t="str">
            <v/>
          </cell>
          <cell r="AE229" t="str">
            <v/>
          </cell>
          <cell r="AF229">
            <v>42460.538461538461</v>
          </cell>
          <cell r="AH229" t="str">
            <v/>
          </cell>
          <cell r="AJ229">
            <v>35391</v>
          </cell>
          <cell r="AN229">
            <v>42458</v>
          </cell>
          <cell r="AP229" t="str">
            <v/>
          </cell>
          <cell r="AQ229" t="str">
            <v/>
          </cell>
          <cell r="AT229">
            <v>36937</v>
          </cell>
          <cell r="AU229" t="str">
            <v>10:00</v>
          </cell>
          <cell r="AV229" t="str">
            <v>eigenes Prüfgerät</v>
          </cell>
          <cell r="AW229" t="str">
            <v>11:30</v>
          </cell>
          <cell r="AY229">
            <v>1</v>
          </cell>
          <cell r="AZ229">
            <v>42416.538461538461</v>
          </cell>
          <cell r="BA229" t="str">
            <v>Fluke 6200  über B. Niehögen</v>
          </cell>
          <cell r="BC229" t="str">
            <v xml:space="preserve">09.02.2016; 23.07.2014; 15.01.2013; 13.07.2011; 04.07.2011; 06.04.2010; 06.04.2010; 29.10.2008; 16.07.2007; 11.07.07; 20.02.06; 17.02.06; </v>
          </cell>
          <cell r="BG229">
            <v>29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 t="str">
            <v>--</v>
          </cell>
          <cell r="BN229">
            <v>0.80555555555555558</v>
          </cell>
          <cell r="BO229">
            <v>1</v>
          </cell>
          <cell r="BP229">
            <v>42409</v>
          </cell>
          <cell r="BQ229">
            <v>1</v>
          </cell>
          <cell r="BV229" t="str">
            <v>S. Ascheberg</v>
          </cell>
          <cell r="BX229" t="str">
            <v/>
          </cell>
          <cell r="BY229" t="str">
            <v/>
          </cell>
          <cell r="CF229">
            <v>41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  <cell r="CO229">
            <v>1</v>
          </cell>
          <cell r="CP229" t="str">
            <v>Betreuung !</v>
          </cell>
          <cell r="CQ229" t="str">
            <v>Schreiben?</v>
          </cell>
          <cell r="CR229">
            <v>4</v>
          </cell>
          <cell r="CS229">
            <v>12</v>
          </cell>
          <cell r="CT229">
            <v>16</v>
          </cell>
          <cell r="CU229" t="str">
            <v/>
          </cell>
          <cell r="CV229" t="str">
            <v/>
          </cell>
          <cell r="CW229" t="str">
            <v/>
          </cell>
          <cell r="CY229">
            <v>29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42415</v>
          </cell>
          <cell r="DE229">
            <v>42916</v>
          </cell>
          <cell r="DF229">
            <v>16</v>
          </cell>
          <cell r="DG229">
            <v>16</v>
          </cell>
          <cell r="DH229">
            <v>0</v>
          </cell>
          <cell r="DI229" t="str">
            <v/>
          </cell>
          <cell r="DJ229" t="str">
            <v/>
          </cell>
          <cell r="DK229" t="str">
            <v/>
          </cell>
          <cell r="DL229" t="str">
            <v/>
          </cell>
          <cell r="DN229" t="str">
            <v/>
          </cell>
          <cell r="DO229" t="str">
            <v/>
          </cell>
          <cell r="DP229" t="str">
            <v/>
          </cell>
          <cell r="DQ229" t="str">
            <v/>
          </cell>
          <cell r="DR229" t="str">
            <v/>
          </cell>
          <cell r="DS229" t="str">
            <v/>
          </cell>
          <cell r="DT229" t="str">
            <v/>
          </cell>
          <cell r="DV229">
            <v>1</v>
          </cell>
          <cell r="DW229" t="str">
            <v/>
          </cell>
          <cell r="DY229" t="str">
            <v/>
          </cell>
          <cell r="DZ229" t="str">
            <v>x</v>
          </cell>
        </row>
        <row r="230">
          <cell r="A230" t="str">
            <v>5791-640</v>
          </cell>
          <cell r="B230" t="str">
            <v>Institut für</v>
          </cell>
          <cell r="C230" t="str">
            <v>Physikalische u. Theoretische Chemie</v>
          </cell>
          <cell r="D230" t="str">
            <v>Abteilung</v>
          </cell>
          <cell r="E230" t="str">
            <v>Nannobiosciene, AG Tinnefeld</v>
          </cell>
          <cell r="F230" t="str">
            <v xml:space="preserve">Herrn </v>
          </cell>
          <cell r="G230" t="str">
            <v>Alexander Pablocki</v>
          </cell>
          <cell r="H230" t="str">
            <v>5327; 7306/5343/5398/7381</v>
          </cell>
          <cell r="J230">
            <v>1</v>
          </cell>
          <cell r="K230">
            <v>41682</v>
          </cell>
          <cell r="L230" t="str">
            <v>10:00</v>
          </cell>
          <cell r="M230">
            <v>1</v>
          </cell>
          <cell r="N230" t="str">
            <v>Frau Alexandra Malik</v>
          </cell>
          <cell r="O230" t="str">
            <v>Labore</v>
          </cell>
          <cell r="P230">
            <v>12</v>
          </cell>
          <cell r="Q230">
            <v>16</v>
          </cell>
          <cell r="R230">
            <v>42205</v>
          </cell>
          <cell r="S230">
            <v>16</v>
          </cell>
          <cell r="U230">
            <v>42704</v>
          </cell>
          <cell r="W230" t="str">
            <v>siehe 5.0 &gt;</v>
          </cell>
          <cell r="X230" t="str">
            <v/>
          </cell>
          <cell r="Z230" t="str">
            <v/>
          </cell>
          <cell r="AA230" t="str">
            <v>i. O.</v>
          </cell>
          <cell r="AB230" t="str">
            <v>löschen!</v>
          </cell>
          <cell r="AC230">
            <v>41662</v>
          </cell>
          <cell r="AD230">
            <v>41708</v>
          </cell>
          <cell r="AE230" t="str">
            <v/>
          </cell>
          <cell r="AF230">
            <v>41730.307692307695</v>
          </cell>
          <cell r="AH230" t="str">
            <v/>
          </cell>
          <cell r="AJ230">
            <v>36615</v>
          </cell>
          <cell r="AM230">
            <v>42213</v>
          </cell>
          <cell r="AN230">
            <v>41724</v>
          </cell>
          <cell r="AP230" t="str">
            <v/>
          </cell>
          <cell r="AQ230" t="str">
            <v/>
          </cell>
          <cell r="AU230" t="str">
            <v/>
          </cell>
          <cell r="AV230" t="str">
            <v/>
          </cell>
          <cell r="AW230" t="str">
            <v/>
          </cell>
          <cell r="AY230" t="str">
            <v>lP</v>
          </cell>
          <cell r="AZ230">
            <v>42208.307692307695</v>
          </cell>
          <cell r="BA230" t="str">
            <v>Fluke 6200  über B. Niehögen</v>
          </cell>
          <cell r="BC230" t="str">
            <v>24.07.2015; 11.10.2012 mit Dr. Maul; 23.08.2012 mit Fau Tiefnik, überall Neugeräte bei Tinnefeld; 05.05.2011; 12.04.2011; 01.09.2009; 06.07.2009; 25.08.2009; 29.10.2008;</v>
          </cell>
          <cell r="BD230" t="str">
            <v>Sonderturnus wegen Erkrankung A. Tiefnig</v>
          </cell>
          <cell r="BG230">
            <v>37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 t="str">
            <v>--</v>
          </cell>
          <cell r="BM230">
            <v>1</v>
          </cell>
          <cell r="BN230">
            <v>1.0277777777777777</v>
          </cell>
          <cell r="BO230">
            <v>6</v>
          </cell>
          <cell r="BP230">
            <v>42213</v>
          </cell>
          <cell r="BQ230">
            <v>5</v>
          </cell>
          <cell r="BV230" t="str">
            <v>Alexander Pablocki</v>
          </cell>
          <cell r="BW230" t="str">
            <v>Alexander</v>
          </cell>
          <cell r="BX230" t="str">
            <v/>
          </cell>
          <cell r="BY230" t="str">
            <v/>
          </cell>
          <cell r="CF230">
            <v>238</v>
          </cell>
          <cell r="CG230">
            <v>3</v>
          </cell>
          <cell r="CH230">
            <v>4</v>
          </cell>
          <cell r="CI230">
            <v>0</v>
          </cell>
          <cell r="CJ230">
            <v>1.680672268907563</v>
          </cell>
          <cell r="CK230" t="str">
            <v/>
          </cell>
          <cell r="CL230" t="str">
            <v/>
          </cell>
          <cell r="CM230" t="str">
            <v/>
          </cell>
          <cell r="CN230" t="str">
            <v/>
          </cell>
          <cell r="CP230" t="str">
            <v/>
          </cell>
          <cell r="CQ230" t="str">
            <v>Schreiben?</v>
          </cell>
          <cell r="CR230">
            <v>4</v>
          </cell>
          <cell r="CS230">
            <v>12</v>
          </cell>
          <cell r="CT230">
            <v>16</v>
          </cell>
          <cell r="CU230" t="str">
            <v/>
          </cell>
          <cell r="CV230" t="str">
            <v/>
          </cell>
          <cell r="CW230" t="str">
            <v/>
          </cell>
          <cell r="CY230">
            <v>37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42205</v>
          </cell>
          <cell r="DE230">
            <v>42704</v>
          </cell>
          <cell r="DF230">
            <v>16</v>
          </cell>
          <cell r="DG230">
            <v>16</v>
          </cell>
          <cell r="DH230">
            <v>0</v>
          </cell>
          <cell r="DI230" t="str">
            <v/>
          </cell>
          <cell r="DJ230">
            <v>1</v>
          </cell>
          <cell r="DK230" t="str">
            <v/>
          </cell>
          <cell r="DL230" t="str">
            <v/>
          </cell>
          <cell r="DN230" t="str">
            <v/>
          </cell>
          <cell r="DO230" t="str">
            <v/>
          </cell>
          <cell r="DP230" t="str">
            <v/>
          </cell>
          <cell r="DQ230" t="str">
            <v/>
          </cell>
          <cell r="DR230" t="str">
            <v/>
          </cell>
          <cell r="DS230" t="str">
            <v/>
          </cell>
          <cell r="DT230" t="str">
            <v/>
          </cell>
          <cell r="DV230">
            <v>1</v>
          </cell>
          <cell r="DW230" t="str">
            <v>über Ziel</v>
          </cell>
          <cell r="DY230" t="str">
            <v/>
          </cell>
          <cell r="DZ230" t="str">
            <v>x</v>
          </cell>
        </row>
        <row r="231">
          <cell r="A231" t="str">
            <v>5791-641</v>
          </cell>
          <cell r="B231" t="str">
            <v>Institut für</v>
          </cell>
          <cell r="C231" t="str">
            <v>Physikalische u. Theoretische Chemie</v>
          </cell>
          <cell r="D231" t="str">
            <v>Abteilung</v>
          </cell>
          <cell r="E231" t="str">
            <v>Nannobiosciene, AG Tinnefeld</v>
          </cell>
          <cell r="F231" t="str">
            <v xml:space="preserve">Herrn </v>
          </cell>
          <cell r="G231" t="str">
            <v>Alexander Pablocki</v>
          </cell>
          <cell r="H231" t="str">
            <v>5327; 7306/5343/5398/7381</v>
          </cell>
          <cell r="J231">
            <v>0</v>
          </cell>
          <cell r="K231">
            <v>41682</v>
          </cell>
          <cell r="L231" t="str">
            <v>10:00</v>
          </cell>
          <cell r="N231" t="str">
            <v>Frau Alexandra Malik</v>
          </cell>
          <cell r="O231" t="str">
            <v>Büro</v>
          </cell>
          <cell r="P231">
            <v>24</v>
          </cell>
          <cell r="Q231">
            <v>32</v>
          </cell>
          <cell r="R231">
            <v>42205</v>
          </cell>
          <cell r="S231">
            <v>32</v>
          </cell>
          <cell r="U231">
            <v>43190</v>
          </cell>
          <cell r="W231" t="str">
            <v>siehe 5.0 &gt;</v>
          </cell>
          <cell r="X231" t="str">
            <v/>
          </cell>
          <cell r="Z231" t="str">
            <v/>
          </cell>
          <cell r="AA231" t="str">
            <v>i. O.</v>
          </cell>
          <cell r="AB231" t="str">
            <v>löschen!</v>
          </cell>
          <cell r="AC231">
            <v>41907</v>
          </cell>
          <cell r="AD231">
            <v>41939</v>
          </cell>
          <cell r="AE231" t="str">
            <v/>
          </cell>
          <cell r="AF231">
            <v>41982.461538461539</v>
          </cell>
          <cell r="AH231" t="str">
            <v/>
          </cell>
          <cell r="AI231">
            <v>40694</v>
          </cell>
          <cell r="AJ231">
            <v>37091</v>
          </cell>
          <cell r="AN231">
            <v>41971</v>
          </cell>
          <cell r="AP231" t="str">
            <v/>
          </cell>
          <cell r="AQ231" t="str">
            <v/>
          </cell>
          <cell r="AU231" t="str">
            <v/>
          </cell>
          <cell r="AV231" t="str">
            <v/>
          </cell>
          <cell r="AW231" t="str">
            <v/>
          </cell>
          <cell r="AY231" t="str">
            <v>lP</v>
          </cell>
          <cell r="AZ231">
            <v>42213.461538461539</v>
          </cell>
          <cell r="BA231" t="str">
            <v>Fluke 6200  über B. Niehögen</v>
          </cell>
          <cell r="BC231" t="str">
            <v xml:space="preserve">21.07.2008; 08.11.05; 04.10.05; 20.09.05; 29.01.03; 16.01.03; </v>
          </cell>
          <cell r="BD231" t="str">
            <v>Angela Tiefnig</v>
          </cell>
          <cell r="BG231">
            <v>114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 t="str">
            <v>--</v>
          </cell>
          <cell r="BM231">
            <v>1</v>
          </cell>
          <cell r="BN231">
            <v>3.1666666666666665</v>
          </cell>
          <cell r="BO231">
            <v>4</v>
          </cell>
          <cell r="BP231">
            <v>42202</v>
          </cell>
          <cell r="BQ231">
            <v>4</v>
          </cell>
          <cell r="BV231" t="str">
            <v>Alexander Pablocki</v>
          </cell>
          <cell r="BW231" t="str">
            <v>Alexander</v>
          </cell>
          <cell r="BX231" t="str">
            <v/>
          </cell>
          <cell r="BY231" t="str">
            <v/>
          </cell>
          <cell r="CF231">
            <v>156</v>
          </cell>
          <cell r="CG231">
            <v>10</v>
          </cell>
          <cell r="CH231">
            <v>2</v>
          </cell>
          <cell r="CI231">
            <v>0</v>
          </cell>
          <cell r="CJ231">
            <v>1.2820512820512822</v>
          </cell>
          <cell r="CK231" t="str">
            <v/>
          </cell>
          <cell r="CL231" t="str">
            <v/>
          </cell>
          <cell r="CM231" t="str">
            <v/>
          </cell>
          <cell r="CN231" t="str">
            <v/>
          </cell>
          <cell r="CP231" t="str">
            <v/>
          </cell>
          <cell r="CQ231" t="str">
            <v>Schreiben?</v>
          </cell>
          <cell r="CR231" t="str">
            <v/>
          </cell>
          <cell r="CS231" t="str">
            <v/>
          </cell>
          <cell r="CT231" t="str">
            <v/>
          </cell>
          <cell r="CU231">
            <v>32</v>
          </cell>
          <cell r="CV231">
            <v>32</v>
          </cell>
          <cell r="CW231">
            <v>8</v>
          </cell>
          <cell r="CY231">
            <v>114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42205</v>
          </cell>
          <cell r="DE231">
            <v>43190</v>
          </cell>
          <cell r="DF231">
            <v>32</v>
          </cell>
          <cell r="DG231">
            <v>32</v>
          </cell>
          <cell r="DH231">
            <v>0</v>
          </cell>
          <cell r="DI231" t="str">
            <v/>
          </cell>
          <cell r="DJ231">
            <v>1</v>
          </cell>
          <cell r="DK231" t="str">
            <v/>
          </cell>
          <cell r="DL231" t="str">
            <v/>
          </cell>
          <cell r="DN231" t="str">
            <v/>
          </cell>
          <cell r="DO231" t="str">
            <v/>
          </cell>
          <cell r="DP231" t="str">
            <v/>
          </cell>
          <cell r="DQ231" t="str">
            <v/>
          </cell>
          <cell r="DR231" t="str">
            <v/>
          </cell>
          <cell r="DS231" t="str">
            <v/>
          </cell>
          <cell r="DT231" t="str">
            <v/>
          </cell>
          <cell r="DV231">
            <v>1</v>
          </cell>
          <cell r="DW231" t="str">
            <v>über Ziel</v>
          </cell>
          <cell r="DY231" t="str">
            <v/>
          </cell>
          <cell r="DZ231" t="str">
            <v>x</v>
          </cell>
        </row>
        <row r="232">
          <cell r="A232" t="str">
            <v>5791-650</v>
          </cell>
          <cell r="B232" t="str">
            <v>Institut für</v>
          </cell>
          <cell r="C232" t="str">
            <v>Physikalische u. Theoretische Chemie</v>
          </cell>
          <cell r="D232" t="str">
            <v>Abteilung</v>
          </cell>
          <cell r="E232" t="str">
            <v>Laserchemie AG Gericke u. Optische Spektroskopie AG Maul</v>
          </cell>
          <cell r="F232" t="str">
            <v xml:space="preserve">Herrn </v>
          </cell>
          <cell r="G232" t="str">
            <v>Alexander Pablocki</v>
          </cell>
          <cell r="H232" t="str">
            <v xml:space="preserve">7382; 7307; 5335; 5338; </v>
          </cell>
          <cell r="J232">
            <v>0</v>
          </cell>
          <cell r="K232">
            <v>41178</v>
          </cell>
          <cell r="L232" t="str">
            <v>10:00</v>
          </cell>
          <cell r="O232" t="str">
            <v>Büro</v>
          </cell>
          <cell r="P232">
            <v>24</v>
          </cell>
          <cell r="Q232">
            <v>32</v>
          </cell>
          <cell r="R232">
            <v>42205</v>
          </cell>
          <cell r="S232">
            <v>32</v>
          </cell>
          <cell r="U232">
            <v>43190</v>
          </cell>
          <cell r="W232" t="str">
            <v>siehe 5.0 &gt;</v>
          </cell>
          <cell r="X232" t="str">
            <v/>
          </cell>
          <cell r="Z232" t="str">
            <v/>
          </cell>
          <cell r="AA232" t="str">
            <v>i. O.</v>
          </cell>
          <cell r="AB232" t="str">
            <v>löschen!</v>
          </cell>
          <cell r="AC232">
            <v>41603</v>
          </cell>
          <cell r="AD232">
            <v>41645</v>
          </cell>
          <cell r="AE232" t="str">
            <v/>
          </cell>
          <cell r="AF232">
            <v>41669.307692307695</v>
          </cell>
          <cell r="AH232" t="str">
            <v/>
          </cell>
          <cell r="AJ232">
            <v>37091</v>
          </cell>
          <cell r="AN232">
            <v>41667</v>
          </cell>
          <cell r="AP232" t="str">
            <v/>
          </cell>
          <cell r="AQ232" t="str">
            <v/>
          </cell>
          <cell r="AU232" t="str">
            <v/>
          </cell>
          <cell r="AV232" t="str">
            <v/>
          </cell>
          <cell r="AW232" t="str">
            <v/>
          </cell>
          <cell r="AY232" t="str">
            <v>lP</v>
          </cell>
          <cell r="AZ232">
            <v>42208.307692307695</v>
          </cell>
          <cell r="BA232" t="str">
            <v>Fluke 6200  über B. Niehögen</v>
          </cell>
          <cell r="BC232" t="str">
            <v>27.03.2014; 21.07.2008; 08.11.05; 04.10.05; 20.09.05; 29.01.03; 16.01.03; 04.12.02; 21.11.02 01.10.04 mit H. Slad,; 17.05.04 mit H. Slad,; Schreiben v. 27.01.04; 19.07.01; 23.12.99; 22.06.1999</v>
          </cell>
          <cell r="BG232">
            <v>37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 t="str">
            <v>--</v>
          </cell>
          <cell r="BM232">
            <v>1</v>
          </cell>
          <cell r="BN232">
            <v>1.0277777777777777</v>
          </cell>
          <cell r="BO232">
            <v>1</v>
          </cell>
          <cell r="BP232">
            <v>42202</v>
          </cell>
          <cell r="BQ232">
            <v>1</v>
          </cell>
          <cell r="BV232" t="str">
            <v>Alexander Pablocki</v>
          </cell>
          <cell r="BW232" t="str">
            <v>Alexander</v>
          </cell>
          <cell r="BX232" t="str">
            <v/>
          </cell>
          <cell r="BY232" t="str">
            <v/>
          </cell>
          <cell r="CF232">
            <v>124</v>
          </cell>
          <cell r="CG232">
            <v>10</v>
          </cell>
          <cell r="CH232">
            <v>0</v>
          </cell>
          <cell r="CI232">
            <v>0</v>
          </cell>
          <cell r="CJ232">
            <v>0</v>
          </cell>
          <cell r="CK232" t="str">
            <v/>
          </cell>
          <cell r="CL232" t="str">
            <v/>
          </cell>
          <cell r="CM232" t="str">
            <v/>
          </cell>
          <cell r="CN232" t="str">
            <v/>
          </cell>
          <cell r="CP232" t="str">
            <v/>
          </cell>
          <cell r="CQ232" t="str">
            <v>Schreiben?</v>
          </cell>
          <cell r="CR232" t="str">
            <v/>
          </cell>
          <cell r="CS232" t="str">
            <v/>
          </cell>
          <cell r="CT232" t="str">
            <v/>
          </cell>
          <cell r="CU232">
            <v>32</v>
          </cell>
          <cell r="CV232">
            <v>32</v>
          </cell>
          <cell r="CW232">
            <v>8</v>
          </cell>
          <cell r="CY232">
            <v>37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42205</v>
          </cell>
          <cell r="DE232">
            <v>43190</v>
          </cell>
          <cell r="DF232">
            <v>32</v>
          </cell>
          <cell r="DG232">
            <v>32</v>
          </cell>
          <cell r="DH232">
            <v>0</v>
          </cell>
          <cell r="DI232" t="str">
            <v/>
          </cell>
          <cell r="DJ232">
            <v>1</v>
          </cell>
          <cell r="DK232" t="str">
            <v/>
          </cell>
          <cell r="DL232" t="str">
            <v/>
          </cell>
          <cell r="DN232" t="str">
            <v/>
          </cell>
          <cell r="DO232" t="str">
            <v/>
          </cell>
          <cell r="DP232" t="str">
            <v/>
          </cell>
          <cell r="DQ232" t="str">
            <v/>
          </cell>
          <cell r="DR232" t="str">
            <v/>
          </cell>
          <cell r="DS232" t="str">
            <v/>
          </cell>
          <cell r="DT232" t="str">
            <v/>
          </cell>
          <cell r="DV232">
            <v>1</v>
          </cell>
          <cell r="DW232" t="str">
            <v>über Ziel</v>
          </cell>
          <cell r="DY232" t="str">
            <v/>
          </cell>
          <cell r="DZ232" t="str">
            <v>x</v>
          </cell>
        </row>
        <row r="233">
          <cell r="A233" t="str">
            <v>5791-651</v>
          </cell>
          <cell r="B233" t="str">
            <v>Institut für</v>
          </cell>
          <cell r="C233" t="str">
            <v>Physikalische u. Theoretische Chemie</v>
          </cell>
          <cell r="D233" t="str">
            <v>Abteilung</v>
          </cell>
          <cell r="E233" t="str">
            <v>Laserchemie AG Gericke u. Optische Spektroskopie AG Maul</v>
          </cell>
          <cell r="F233" t="str">
            <v xml:space="preserve">Herrn </v>
          </cell>
          <cell r="G233" t="str">
            <v>Alexander Pablocki</v>
          </cell>
          <cell r="H233" t="str">
            <v xml:space="preserve">7382; 7307; 5335; 5338; </v>
          </cell>
          <cell r="J233">
            <v>0</v>
          </cell>
          <cell r="K233">
            <v>41178</v>
          </cell>
          <cell r="L233" t="str">
            <v>10:00</v>
          </cell>
          <cell r="O233" t="str">
            <v>Labor, Schulung</v>
          </cell>
          <cell r="P233">
            <v>12</v>
          </cell>
          <cell r="Q233">
            <v>16</v>
          </cell>
          <cell r="R233">
            <v>42205</v>
          </cell>
          <cell r="S233">
            <v>16</v>
          </cell>
          <cell r="U233">
            <v>42704</v>
          </cell>
          <cell r="W233" t="str">
            <v>siehe 5.0 &gt;</v>
          </cell>
          <cell r="X233" t="str">
            <v/>
          </cell>
          <cell r="Z233" t="str">
            <v/>
          </cell>
          <cell r="AA233" t="str">
            <v>i. O.</v>
          </cell>
          <cell r="AB233" t="str">
            <v>löschen!</v>
          </cell>
          <cell r="AC233">
            <v>41115</v>
          </cell>
          <cell r="AD233">
            <v>41708</v>
          </cell>
          <cell r="AE233" t="str">
            <v/>
          </cell>
          <cell r="AF233">
            <v>41191.461538461539</v>
          </cell>
          <cell r="AH233" t="str">
            <v/>
          </cell>
          <cell r="AJ233">
            <v>37589</v>
          </cell>
          <cell r="AN233">
            <v>41180</v>
          </cell>
          <cell r="AP233" t="str">
            <v/>
          </cell>
          <cell r="AQ233" t="str">
            <v/>
          </cell>
          <cell r="AU233" t="str">
            <v/>
          </cell>
          <cell r="AV233" t="str">
            <v/>
          </cell>
          <cell r="AW233" t="str">
            <v/>
          </cell>
          <cell r="AY233" t="str">
            <v>lP</v>
          </cell>
          <cell r="AZ233">
            <v>42213.461538461539</v>
          </cell>
          <cell r="BA233" t="str">
            <v>Fluke 6200  über B. Niehögen</v>
          </cell>
          <cell r="BC233" t="str">
            <v>09.10.2012 mit H. Maul; 27.09.2012; 04.09.2012 mit H. Maul; 23.08.2012; 28.03.2011; 27.04.2009; 18.08.2008; 17.05.04 mit Herrn Slad,;Schreiben v. 27.01.04; 29.11.02; Email am 28.11.02; 12.11.02; 22.10.02; 17.10.02 mit S. Lecher; 27.06.01</v>
          </cell>
          <cell r="BG233">
            <v>114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 t="str">
            <v>--</v>
          </cell>
          <cell r="BM233">
            <v>1</v>
          </cell>
          <cell r="BN233">
            <v>3.1666666666666665</v>
          </cell>
          <cell r="BO233">
            <v>4</v>
          </cell>
          <cell r="BP233">
            <v>42202</v>
          </cell>
          <cell r="BQ233">
            <v>4</v>
          </cell>
          <cell r="BV233" t="str">
            <v>Alexander Pablocki</v>
          </cell>
          <cell r="BW233" t="str">
            <v>Alexander</v>
          </cell>
          <cell r="BX233" t="str">
            <v/>
          </cell>
          <cell r="BY233" t="str">
            <v/>
          </cell>
          <cell r="CF233">
            <v>468</v>
          </cell>
          <cell r="CG233">
            <v>3</v>
          </cell>
          <cell r="CH233">
            <v>5</v>
          </cell>
          <cell r="CI233">
            <v>0</v>
          </cell>
          <cell r="CJ233">
            <v>1.0683760683760684</v>
          </cell>
          <cell r="CK233" t="str">
            <v/>
          </cell>
          <cell r="CL233" t="str">
            <v/>
          </cell>
          <cell r="CM233" t="str">
            <v/>
          </cell>
          <cell r="CN233" t="str">
            <v/>
          </cell>
          <cell r="CP233" t="str">
            <v/>
          </cell>
          <cell r="CQ233" t="str">
            <v>Schreiben?</v>
          </cell>
          <cell r="CR233">
            <v>4</v>
          </cell>
          <cell r="CS233">
            <v>12</v>
          </cell>
          <cell r="CT233">
            <v>16</v>
          </cell>
          <cell r="CU233" t="str">
            <v/>
          </cell>
          <cell r="CV233" t="str">
            <v/>
          </cell>
          <cell r="CW233" t="str">
            <v/>
          </cell>
          <cell r="CY233">
            <v>114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42205</v>
          </cell>
          <cell r="DE233">
            <v>42704</v>
          </cell>
          <cell r="DF233">
            <v>16</v>
          </cell>
          <cell r="DG233">
            <v>16</v>
          </cell>
          <cell r="DH233">
            <v>0</v>
          </cell>
          <cell r="DI233" t="str">
            <v/>
          </cell>
          <cell r="DJ233">
            <v>1</v>
          </cell>
          <cell r="DK233" t="str">
            <v/>
          </cell>
          <cell r="DL233" t="str">
            <v/>
          </cell>
          <cell r="DN233" t="str">
            <v/>
          </cell>
          <cell r="DO233" t="str">
            <v/>
          </cell>
          <cell r="DP233" t="str">
            <v/>
          </cell>
          <cell r="DQ233" t="str">
            <v/>
          </cell>
          <cell r="DR233" t="str">
            <v/>
          </cell>
          <cell r="DS233" t="str">
            <v/>
          </cell>
          <cell r="DT233" t="str">
            <v/>
          </cell>
          <cell r="DV233">
            <v>1</v>
          </cell>
          <cell r="DW233" t="str">
            <v>über Ziel</v>
          </cell>
          <cell r="DY233" t="str">
            <v/>
          </cell>
          <cell r="DZ233" t="str">
            <v>x</v>
          </cell>
        </row>
        <row r="234">
          <cell r="A234" t="str">
            <v>5791-660</v>
          </cell>
          <cell r="B234" t="str">
            <v>Institut für</v>
          </cell>
          <cell r="C234" t="str">
            <v>Physikalische u. Theoretische Chemie</v>
          </cell>
          <cell r="D234" t="str">
            <v>Abteilung</v>
          </cell>
          <cell r="E234" t="str">
            <v>Festkörperchemie, AG Becker</v>
          </cell>
          <cell r="F234" t="str">
            <v xml:space="preserve">Herrn </v>
          </cell>
          <cell r="G234" t="str">
            <v>Alexander Pablocki</v>
          </cell>
          <cell r="H234" t="str">
            <v xml:space="preserve">7382; 7307; 5335; 5338; </v>
          </cell>
          <cell r="J234">
            <v>0</v>
          </cell>
          <cell r="K234">
            <v>41178</v>
          </cell>
          <cell r="L234" t="str">
            <v>10:00</v>
          </cell>
          <cell r="O234" t="str">
            <v>Labore</v>
          </cell>
          <cell r="P234">
            <v>12</v>
          </cell>
          <cell r="Q234">
            <v>16</v>
          </cell>
          <cell r="R234">
            <v>42205</v>
          </cell>
          <cell r="S234">
            <v>16</v>
          </cell>
          <cell r="U234">
            <v>42704</v>
          </cell>
          <cell r="W234" t="str">
            <v>siehe 5.0 &gt;</v>
          </cell>
          <cell r="X234" t="str">
            <v/>
          </cell>
          <cell r="Z234" t="str">
            <v/>
          </cell>
          <cell r="AA234" t="str">
            <v>i. O.</v>
          </cell>
          <cell r="AB234" t="str">
            <v>löschen!</v>
          </cell>
          <cell r="AC234">
            <v>41662</v>
          </cell>
          <cell r="AD234">
            <v>41708</v>
          </cell>
          <cell r="AE234" t="str">
            <v/>
          </cell>
          <cell r="AF234">
            <v>41779.076923076922</v>
          </cell>
          <cell r="AH234" t="str">
            <v/>
          </cell>
          <cell r="AJ234">
            <v>36615</v>
          </cell>
          <cell r="AM234">
            <v>41191</v>
          </cell>
          <cell r="AN234">
            <v>41755</v>
          </cell>
          <cell r="AP234" t="str">
            <v/>
          </cell>
          <cell r="AQ234" t="str">
            <v/>
          </cell>
          <cell r="AU234" t="str">
            <v/>
          </cell>
          <cell r="AV234" t="str">
            <v/>
          </cell>
          <cell r="AW234" t="str">
            <v/>
          </cell>
          <cell r="AY234" t="str">
            <v>lP</v>
          </cell>
          <cell r="AZ234">
            <v>42229.076923076922</v>
          </cell>
          <cell r="BA234" t="str">
            <v>Fluke 6200  über B. Niehögen</v>
          </cell>
          <cell r="BC234" t="str">
            <v>09.10.2012 mit Hern Dr. Maul; 23.08.2012 mit Fau Tiefnik, überall Neugeräte bei Tinnefeld; 05.05.2011; 12.04.2011; 01.09.2009; 06.07.2009; 25.08.2009; 29.10.2008;</v>
          </cell>
          <cell r="BG234">
            <v>300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 t="str">
            <v>--</v>
          </cell>
          <cell r="BM234">
            <v>1</v>
          </cell>
          <cell r="BN234">
            <v>8.3333333333333339</v>
          </cell>
          <cell r="BO234">
            <v>9</v>
          </cell>
          <cell r="BP234">
            <v>42202</v>
          </cell>
          <cell r="BQ234">
            <v>9</v>
          </cell>
          <cell r="BV234" t="str">
            <v>Alexander Pablocki</v>
          </cell>
          <cell r="BW234" t="str">
            <v>Alexander</v>
          </cell>
          <cell r="BX234" t="str">
            <v/>
          </cell>
          <cell r="BY234" t="str">
            <v/>
          </cell>
          <cell r="CF234">
            <v>238</v>
          </cell>
          <cell r="CG234">
            <v>3</v>
          </cell>
          <cell r="CH234">
            <v>4</v>
          </cell>
          <cell r="CI234">
            <v>0</v>
          </cell>
          <cell r="CJ234">
            <v>1.680672268907563</v>
          </cell>
          <cell r="CK234" t="str">
            <v/>
          </cell>
          <cell r="CL234" t="str">
            <v/>
          </cell>
          <cell r="CM234" t="str">
            <v/>
          </cell>
          <cell r="CN234" t="str">
            <v/>
          </cell>
          <cell r="CP234" t="str">
            <v/>
          </cell>
          <cell r="CQ234" t="str">
            <v>Schreiben?</v>
          </cell>
          <cell r="CR234">
            <v>4</v>
          </cell>
          <cell r="CS234">
            <v>12</v>
          </cell>
          <cell r="CT234">
            <v>16</v>
          </cell>
          <cell r="CU234" t="str">
            <v/>
          </cell>
          <cell r="CV234" t="str">
            <v/>
          </cell>
          <cell r="CW234" t="str">
            <v/>
          </cell>
          <cell r="CY234">
            <v>300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42205</v>
          </cell>
          <cell r="DE234">
            <v>42704</v>
          </cell>
          <cell r="DF234">
            <v>16</v>
          </cell>
          <cell r="DG234">
            <v>16</v>
          </cell>
          <cell r="DH234">
            <v>0</v>
          </cell>
          <cell r="DI234" t="str">
            <v/>
          </cell>
          <cell r="DJ234">
            <v>1</v>
          </cell>
          <cell r="DK234" t="str">
            <v/>
          </cell>
          <cell r="DL234" t="str">
            <v/>
          </cell>
          <cell r="DN234" t="str">
            <v/>
          </cell>
          <cell r="DO234" t="str">
            <v/>
          </cell>
          <cell r="DP234" t="str">
            <v/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V234">
            <v>1</v>
          </cell>
          <cell r="DW234" t="str">
            <v>über Ziel</v>
          </cell>
          <cell r="DY234" t="str">
            <v/>
          </cell>
          <cell r="DZ234" t="str">
            <v>x</v>
          </cell>
        </row>
        <row r="235">
          <cell r="A235" t="str">
            <v>5791-661</v>
          </cell>
          <cell r="B235" t="str">
            <v>Institut für</v>
          </cell>
          <cell r="C235" t="str">
            <v>Physikalische u. Theoretische Chemie</v>
          </cell>
          <cell r="D235" t="str">
            <v>Abteilung</v>
          </cell>
          <cell r="E235" t="str">
            <v>Festkörperchemie, AG Becker</v>
          </cell>
          <cell r="F235" t="str">
            <v xml:space="preserve">Herrn </v>
          </cell>
          <cell r="G235" t="str">
            <v>Alexander Pablocki</v>
          </cell>
          <cell r="H235" t="str">
            <v xml:space="preserve">7382; 7307; 5335; 5338; </v>
          </cell>
          <cell r="J235">
            <v>0</v>
          </cell>
          <cell r="K235">
            <v>41178</v>
          </cell>
          <cell r="L235" t="str">
            <v>10:00</v>
          </cell>
          <cell r="O235" t="str">
            <v>Büro</v>
          </cell>
          <cell r="P235">
            <v>24</v>
          </cell>
          <cell r="Q235">
            <v>32</v>
          </cell>
          <cell r="R235">
            <v>42205</v>
          </cell>
          <cell r="S235">
            <v>32</v>
          </cell>
          <cell r="U235">
            <v>43190</v>
          </cell>
          <cell r="W235" t="str">
            <v>siehe 5.0 &gt;</v>
          </cell>
          <cell r="X235" t="str">
            <v/>
          </cell>
          <cell r="Z235" t="str">
            <v/>
          </cell>
          <cell r="AA235" t="str">
            <v>i. O.</v>
          </cell>
          <cell r="AB235" t="str">
            <v>löschen!</v>
          </cell>
          <cell r="AC235">
            <v>40598</v>
          </cell>
          <cell r="AD235">
            <v>40626</v>
          </cell>
          <cell r="AE235" t="str">
            <v/>
          </cell>
          <cell r="AF235">
            <v>40668.461538461539</v>
          </cell>
          <cell r="AH235" t="str">
            <v/>
          </cell>
          <cell r="AI235">
            <v>40694</v>
          </cell>
          <cell r="AJ235">
            <v>37091</v>
          </cell>
          <cell r="AN235">
            <v>40660</v>
          </cell>
          <cell r="AP235" t="str">
            <v/>
          </cell>
          <cell r="AQ235" t="str">
            <v/>
          </cell>
          <cell r="AU235" t="str">
            <v/>
          </cell>
          <cell r="AV235" t="str">
            <v/>
          </cell>
          <cell r="AW235" t="str">
            <v/>
          </cell>
          <cell r="AY235" t="str">
            <v>lP</v>
          </cell>
          <cell r="AZ235">
            <v>42213.461538461539</v>
          </cell>
          <cell r="BA235" t="str">
            <v>Fluke 6200  über B. Niehögen</v>
          </cell>
          <cell r="BC235" t="str">
            <v xml:space="preserve">21.07.2008; 08.11.05; 04.10.05; 20.09.05; 29.01.03; 16.01.03; </v>
          </cell>
          <cell r="BD235" t="str">
            <v>Angela Tiefnig</v>
          </cell>
          <cell r="BG235">
            <v>114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 t="str">
            <v>--</v>
          </cell>
          <cell r="BM235">
            <v>1</v>
          </cell>
          <cell r="BN235">
            <v>3.1666666666666665</v>
          </cell>
          <cell r="BO235">
            <v>4</v>
          </cell>
          <cell r="BP235">
            <v>42202</v>
          </cell>
          <cell r="BQ235">
            <v>4</v>
          </cell>
          <cell r="BV235" t="str">
            <v>Alexander Pablocki</v>
          </cell>
          <cell r="BW235" t="str">
            <v>Alexander</v>
          </cell>
          <cell r="BX235" t="str">
            <v/>
          </cell>
          <cell r="BY235" t="str">
            <v/>
          </cell>
          <cell r="CF235">
            <v>156</v>
          </cell>
          <cell r="CG235">
            <v>10</v>
          </cell>
          <cell r="CH235">
            <v>2</v>
          </cell>
          <cell r="CI235">
            <v>0</v>
          </cell>
          <cell r="CJ235">
            <v>1.2820512820512822</v>
          </cell>
          <cell r="CK235" t="str">
            <v/>
          </cell>
          <cell r="CL235" t="str">
            <v/>
          </cell>
          <cell r="CM235" t="str">
            <v/>
          </cell>
          <cell r="CN235" t="str">
            <v/>
          </cell>
          <cell r="CP235" t="str">
            <v/>
          </cell>
          <cell r="CQ235" t="str">
            <v>Schreiben?</v>
          </cell>
          <cell r="CR235" t="str">
            <v/>
          </cell>
          <cell r="CS235" t="str">
            <v/>
          </cell>
          <cell r="CT235" t="str">
            <v/>
          </cell>
          <cell r="CU235">
            <v>32</v>
          </cell>
          <cell r="CV235">
            <v>32</v>
          </cell>
          <cell r="CW235">
            <v>8</v>
          </cell>
          <cell r="CY235">
            <v>114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42205</v>
          </cell>
          <cell r="DE235">
            <v>43190</v>
          </cell>
          <cell r="DF235">
            <v>32</v>
          </cell>
          <cell r="DG235">
            <v>32</v>
          </cell>
          <cell r="DH235">
            <v>0</v>
          </cell>
          <cell r="DI235" t="str">
            <v/>
          </cell>
          <cell r="DJ235">
            <v>1</v>
          </cell>
          <cell r="DK235" t="str">
            <v/>
          </cell>
          <cell r="DL235" t="str">
            <v/>
          </cell>
          <cell r="DN235" t="str">
            <v/>
          </cell>
          <cell r="DO235" t="str">
            <v/>
          </cell>
          <cell r="DP235" t="str">
            <v/>
          </cell>
          <cell r="DQ235" t="str">
            <v/>
          </cell>
          <cell r="DR235" t="str">
            <v/>
          </cell>
          <cell r="DS235" t="str">
            <v/>
          </cell>
          <cell r="DT235" t="str">
            <v/>
          </cell>
          <cell r="DV235">
            <v>1</v>
          </cell>
          <cell r="DW235" t="str">
            <v>über Ziel</v>
          </cell>
          <cell r="DY235" t="str">
            <v/>
          </cell>
          <cell r="DZ235" t="str">
            <v>x</v>
          </cell>
        </row>
        <row r="236">
          <cell r="A236" t="str">
            <v>5791-670</v>
          </cell>
          <cell r="B236" t="str">
            <v>Institut für</v>
          </cell>
          <cell r="C236" t="str">
            <v>Physikalische u. Theoretische Chemie</v>
          </cell>
          <cell r="F236" t="str">
            <v xml:space="preserve">Herrn </v>
          </cell>
          <cell r="G236" t="str">
            <v>Alexander Pablocki</v>
          </cell>
          <cell r="H236">
            <v>7381</v>
          </cell>
          <cell r="J236">
            <v>1</v>
          </cell>
          <cell r="K236">
            <v>41682</v>
          </cell>
          <cell r="L236" t="str">
            <v>10:00</v>
          </cell>
          <cell r="O236" t="str">
            <v>Labor</v>
          </cell>
          <cell r="P236">
            <v>12</v>
          </cell>
          <cell r="Q236">
            <v>16</v>
          </cell>
          <cell r="R236">
            <v>42205</v>
          </cell>
          <cell r="S236">
            <v>16</v>
          </cell>
          <cell r="U236">
            <v>42704</v>
          </cell>
          <cell r="W236" t="str">
            <v>siehe 5.0 &gt;</v>
          </cell>
          <cell r="X236" t="str">
            <v/>
          </cell>
          <cell r="Z236" t="str">
            <v/>
          </cell>
          <cell r="AA236" t="str">
            <v>i. O.</v>
          </cell>
          <cell r="AB236" t="str">
            <v>löschen!</v>
          </cell>
          <cell r="AC236">
            <v>41575</v>
          </cell>
          <cell r="AD236">
            <v>41645</v>
          </cell>
          <cell r="AE236" t="str">
            <v/>
          </cell>
          <cell r="AF236">
            <v>41646.846153846156</v>
          </cell>
          <cell r="AH236" t="str">
            <v/>
          </cell>
          <cell r="AJ236">
            <v>35391</v>
          </cell>
          <cell r="AN236">
            <v>41639</v>
          </cell>
          <cell r="AP236" t="str">
            <v/>
          </cell>
          <cell r="AQ236" t="str">
            <v/>
          </cell>
          <cell r="AU236" t="str">
            <v/>
          </cell>
          <cell r="AV236" t="str">
            <v/>
          </cell>
          <cell r="AW236" t="str">
            <v/>
          </cell>
          <cell r="AY236" t="str">
            <v>lP</v>
          </cell>
          <cell r="AZ236">
            <v>42208.846153846156</v>
          </cell>
          <cell r="BA236" t="str">
            <v>Fluke 6200  über B. Niehögen</v>
          </cell>
          <cell r="BC236" t="str">
            <v>10.01.2014; 26.07.2012; 25.07.2012; 24.07.2012; 13.04.2010; 31.03.2010; 29.03.2010;</v>
          </cell>
          <cell r="BD236" t="str">
            <v>AG Walla; Prof. Walla, Tel: 5329</v>
          </cell>
          <cell r="BG236">
            <v>53</v>
          </cell>
          <cell r="BH236">
            <v>3</v>
          </cell>
          <cell r="BI236">
            <v>0</v>
          </cell>
          <cell r="BJ236">
            <v>0</v>
          </cell>
          <cell r="BK236">
            <v>0</v>
          </cell>
          <cell r="BL236" t="str">
            <v>--</v>
          </cell>
          <cell r="BM236">
            <v>1</v>
          </cell>
          <cell r="BN236">
            <v>1.4722222222222223</v>
          </cell>
          <cell r="BO236">
            <v>2</v>
          </cell>
          <cell r="BP236">
            <v>42202</v>
          </cell>
          <cell r="BQ236">
            <v>2</v>
          </cell>
          <cell r="BV236" t="str">
            <v>Alexander Pablocki</v>
          </cell>
          <cell r="BW236" t="str">
            <v>Alexander</v>
          </cell>
          <cell r="BX236" t="str">
            <v/>
          </cell>
          <cell r="BY236" t="str">
            <v/>
          </cell>
          <cell r="CF236">
            <v>34</v>
          </cell>
          <cell r="CG236">
            <v>3</v>
          </cell>
          <cell r="CH236">
            <v>0</v>
          </cell>
          <cell r="CI236">
            <v>0</v>
          </cell>
          <cell r="CJ236">
            <v>0</v>
          </cell>
          <cell r="CK236" t="str">
            <v/>
          </cell>
          <cell r="CL236" t="str">
            <v/>
          </cell>
          <cell r="CM236" t="str">
            <v/>
          </cell>
          <cell r="CN236" t="str">
            <v/>
          </cell>
          <cell r="CO236">
            <v>1</v>
          </cell>
          <cell r="CP236" t="str">
            <v/>
          </cell>
          <cell r="CQ236" t="str">
            <v>Schreiben?</v>
          </cell>
          <cell r="CR236">
            <v>4</v>
          </cell>
          <cell r="CS236">
            <v>12</v>
          </cell>
          <cell r="CT236">
            <v>16</v>
          </cell>
          <cell r="CU236" t="str">
            <v/>
          </cell>
          <cell r="CV236" t="str">
            <v/>
          </cell>
          <cell r="CW236" t="str">
            <v/>
          </cell>
          <cell r="CY236">
            <v>53</v>
          </cell>
          <cell r="CZ236">
            <v>3</v>
          </cell>
          <cell r="DA236">
            <v>0</v>
          </cell>
          <cell r="DB236">
            <v>0</v>
          </cell>
          <cell r="DC236">
            <v>0</v>
          </cell>
          <cell r="DD236">
            <v>42205</v>
          </cell>
          <cell r="DE236">
            <v>42704</v>
          </cell>
          <cell r="DF236">
            <v>16</v>
          </cell>
          <cell r="DG236">
            <v>16</v>
          </cell>
          <cell r="DH236">
            <v>0</v>
          </cell>
          <cell r="DI236" t="str">
            <v/>
          </cell>
          <cell r="DJ236">
            <v>1</v>
          </cell>
          <cell r="DK236" t="str">
            <v/>
          </cell>
          <cell r="DL236" t="str">
            <v/>
          </cell>
          <cell r="DN236" t="str">
            <v/>
          </cell>
          <cell r="DO236" t="str">
            <v/>
          </cell>
          <cell r="DP236" t="str">
            <v/>
          </cell>
          <cell r="DQ236" t="str">
            <v/>
          </cell>
          <cell r="DR236" t="str">
            <v/>
          </cell>
          <cell r="DS236" t="str">
            <v/>
          </cell>
          <cell r="DT236" t="str">
            <v/>
          </cell>
          <cell r="DV236">
            <v>1</v>
          </cell>
          <cell r="DW236" t="str">
            <v>über Ziel</v>
          </cell>
          <cell r="DY236" t="str">
            <v/>
          </cell>
          <cell r="DZ236" t="str">
            <v>x</v>
          </cell>
        </row>
        <row r="237">
          <cell r="A237" t="str">
            <v>5791-671</v>
          </cell>
          <cell r="B237" t="str">
            <v>Institut für</v>
          </cell>
          <cell r="C237" t="str">
            <v>Physikalische u. Theoretische Chemie</v>
          </cell>
          <cell r="F237" t="str">
            <v xml:space="preserve">Herrn </v>
          </cell>
          <cell r="G237" t="str">
            <v>Alexander Pablocki</v>
          </cell>
          <cell r="H237">
            <v>7381</v>
          </cell>
          <cell r="J237">
            <v>1</v>
          </cell>
          <cell r="K237">
            <v>41682</v>
          </cell>
          <cell r="L237" t="str">
            <v>10:00</v>
          </cell>
          <cell r="O237" t="str">
            <v>Labor - ortsfeste Geräte</v>
          </cell>
          <cell r="P237">
            <v>12</v>
          </cell>
          <cell r="Q237">
            <v>16</v>
          </cell>
          <cell r="R237">
            <v>41115</v>
          </cell>
          <cell r="S237">
            <v>16</v>
          </cell>
          <cell r="T237">
            <v>48</v>
          </cell>
          <cell r="U237">
            <v>42582</v>
          </cell>
          <cell r="W237" t="str">
            <v>siehe 5.0 &gt;</v>
          </cell>
          <cell r="X237" t="str">
            <v/>
          </cell>
          <cell r="Z237" t="str">
            <v/>
          </cell>
          <cell r="AA237" t="str">
            <v>i. O.</v>
          </cell>
          <cell r="AB237" t="str">
            <v/>
          </cell>
          <cell r="AC237" t="str">
            <v/>
          </cell>
          <cell r="AD237" t="str">
            <v/>
          </cell>
          <cell r="AE237" t="str">
            <v/>
          </cell>
          <cell r="AF237" t="str">
            <v/>
          </cell>
          <cell r="AH237" t="str">
            <v/>
          </cell>
          <cell r="AI237">
            <v>39658</v>
          </cell>
          <cell r="AJ237">
            <v>38693</v>
          </cell>
          <cell r="AN237" t="str">
            <v/>
          </cell>
          <cell r="AP237" t="str">
            <v/>
          </cell>
          <cell r="AQ237" t="str">
            <v/>
          </cell>
          <cell r="AU237" t="str">
            <v/>
          </cell>
          <cell r="AV237" t="str">
            <v/>
          </cell>
          <cell r="AW237" t="str">
            <v/>
          </cell>
          <cell r="AZ237" t="str">
            <v/>
          </cell>
          <cell r="BA237" t="str">
            <v>Fluke 6200  über B. Niehögen</v>
          </cell>
          <cell r="BC237" t="str">
            <v>25.07.2012; 24.07.2012; 11.10.2011; 21.07.2008; 07.12.2005</v>
          </cell>
          <cell r="BD237" t="str">
            <v>R. 112</v>
          </cell>
          <cell r="BG237">
            <v>30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 t="str">
            <v>--</v>
          </cell>
          <cell r="BM237">
            <v>1</v>
          </cell>
          <cell r="BN237">
            <v>0.83333333333333337</v>
          </cell>
          <cell r="BV237" t="str">
            <v>Alexander Pablocki</v>
          </cell>
          <cell r="BW237" t="str">
            <v>Alexander</v>
          </cell>
          <cell r="BX237" t="str">
            <v/>
          </cell>
          <cell r="BY237" t="str">
            <v/>
          </cell>
          <cell r="CF237">
            <v>80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 t="str">
            <v/>
          </cell>
          <cell r="CL237" t="str">
            <v/>
          </cell>
          <cell r="CM237" t="str">
            <v/>
          </cell>
          <cell r="CN237" t="str">
            <v/>
          </cell>
          <cell r="CO237">
            <v>1</v>
          </cell>
          <cell r="CP237" t="str">
            <v/>
          </cell>
          <cell r="CQ237">
            <v>38693</v>
          </cell>
          <cell r="CR237">
            <v>4</v>
          </cell>
          <cell r="CS237">
            <v>12</v>
          </cell>
          <cell r="CT237">
            <v>16</v>
          </cell>
          <cell r="CU237" t="str">
            <v/>
          </cell>
          <cell r="CV237" t="str">
            <v/>
          </cell>
          <cell r="CW237" t="str">
            <v/>
          </cell>
          <cell r="CY237">
            <v>30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41115</v>
          </cell>
          <cell r="DE237">
            <v>42582</v>
          </cell>
          <cell r="DF237">
            <v>16</v>
          </cell>
          <cell r="DG237">
            <v>16</v>
          </cell>
          <cell r="DH237">
            <v>48</v>
          </cell>
          <cell r="DI237" t="str">
            <v/>
          </cell>
          <cell r="DJ237">
            <v>1</v>
          </cell>
          <cell r="DK237" t="str">
            <v/>
          </cell>
          <cell r="DL237" t="str">
            <v/>
          </cell>
          <cell r="DN237" t="str">
            <v/>
          </cell>
          <cell r="DO237" t="str">
            <v/>
          </cell>
          <cell r="DP237" t="str">
            <v/>
          </cell>
          <cell r="DQ237" t="str">
            <v/>
          </cell>
          <cell r="DR237" t="str">
            <v/>
          </cell>
          <cell r="DS237" t="str">
            <v/>
          </cell>
          <cell r="DT237" t="str">
            <v/>
          </cell>
          <cell r="DV237" t="str">
            <v/>
          </cell>
          <cell r="DW237" t="str">
            <v/>
          </cell>
          <cell r="DY237" t="str">
            <v/>
          </cell>
          <cell r="DZ237" t="str">
            <v>x</v>
          </cell>
        </row>
        <row r="238">
          <cell r="A238" t="str">
            <v>5791-690</v>
          </cell>
          <cell r="B238" t="str">
            <v>Institut für</v>
          </cell>
          <cell r="C238" t="str">
            <v>Physikalische u. Theoretische Chemie</v>
          </cell>
          <cell r="E238" t="str">
            <v>Büro Ascheberg</v>
          </cell>
          <cell r="F238" t="str">
            <v xml:space="preserve">Herrn </v>
          </cell>
          <cell r="G238" t="str">
            <v>Alexander Pablocki</v>
          </cell>
          <cell r="H238" t="str">
            <v xml:space="preserve">5398 Praktikum, 5338, 7306/7381; 5342; </v>
          </cell>
          <cell r="J238">
            <v>0</v>
          </cell>
          <cell r="K238">
            <v>39617</v>
          </cell>
          <cell r="L238" t="str">
            <v>10:00</v>
          </cell>
          <cell r="O238" t="str">
            <v>Büro</v>
          </cell>
          <cell r="P238">
            <v>24</v>
          </cell>
          <cell r="Q238">
            <v>32</v>
          </cell>
          <cell r="R238">
            <v>42205</v>
          </cell>
          <cell r="S238">
            <v>32</v>
          </cell>
          <cell r="U238">
            <v>43190</v>
          </cell>
          <cell r="W238" t="str">
            <v>siehe 5.0 &gt;</v>
          </cell>
          <cell r="X238" t="str">
            <v/>
          </cell>
          <cell r="Z238" t="str">
            <v/>
          </cell>
          <cell r="AA238" t="str">
            <v>i. O.</v>
          </cell>
          <cell r="AB238" t="str">
            <v>löschen!</v>
          </cell>
          <cell r="AC238">
            <v>41645</v>
          </cell>
          <cell r="AD238">
            <v>41708</v>
          </cell>
          <cell r="AE238" t="str">
            <v/>
          </cell>
          <cell r="AF238">
            <v>41709</v>
          </cell>
          <cell r="AH238" t="str">
            <v/>
          </cell>
          <cell r="AJ238">
            <v>35591</v>
          </cell>
          <cell r="AN238">
            <v>41707</v>
          </cell>
          <cell r="AP238" t="str">
            <v/>
          </cell>
          <cell r="AQ238" t="str">
            <v/>
          </cell>
          <cell r="AU238" t="str">
            <v/>
          </cell>
          <cell r="AV238" t="str">
            <v/>
          </cell>
          <cell r="AW238" t="str">
            <v/>
          </cell>
          <cell r="AY238" t="str">
            <v>lP</v>
          </cell>
          <cell r="AZ238">
            <v>42206</v>
          </cell>
          <cell r="BA238" t="str">
            <v>Fluke 6200  über B. Niehögen</v>
          </cell>
          <cell r="BC238" t="str">
            <v>02.11.2010; 13.02.2008: 10.02.03; 17.01.03 mit Sladeczek</v>
          </cell>
          <cell r="BG238">
            <v>5</v>
          </cell>
          <cell r="BH238">
            <v>2</v>
          </cell>
          <cell r="BI238">
            <v>0</v>
          </cell>
          <cell r="BJ238">
            <v>0</v>
          </cell>
          <cell r="BK238">
            <v>0</v>
          </cell>
          <cell r="BL238" t="str">
            <v>--</v>
          </cell>
          <cell r="BN238">
            <v>0.1388888888888889</v>
          </cell>
          <cell r="BV238" t="str">
            <v>Alexander Pablocki</v>
          </cell>
          <cell r="BW238" t="str">
            <v>Alexander</v>
          </cell>
          <cell r="BX238" t="str">
            <v/>
          </cell>
          <cell r="BY238" t="str">
            <v/>
          </cell>
          <cell r="CF238">
            <v>17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 t="str">
            <v/>
          </cell>
          <cell r="CL238" t="str">
            <v/>
          </cell>
          <cell r="CM238" t="str">
            <v/>
          </cell>
          <cell r="CN238" t="str">
            <v/>
          </cell>
          <cell r="CO238">
            <v>1</v>
          </cell>
          <cell r="CP238" t="str">
            <v/>
          </cell>
          <cell r="CQ238" t="str">
            <v>Schreiben?</v>
          </cell>
          <cell r="CR238" t="str">
            <v/>
          </cell>
          <cell r="CS238" t="str">
            <v/>
          </cell>
          <cell r="CT238" t="str">
            <v/>
          </cell>
          <cell r="CU238">
            <v>32</v>
          </cell>
          <cell r="CV238">
            <v>32</v>
          </cell>
          <cell r="CW238">
            <v>8</v>
          </cell>
          <cell r="CY238">
            <v>5</v>
          </cell>
          <cell r="CZ238">
            <v>2</v>
          </cell>
          <cell r="DA238">
            <v>0</v>
          </cell>
          <cell r="DB238">
            <v>0</v>
          </cell>
          <cell r="DC238">
            <v>0</v>
          </cell>
          <cell r="DD238">
            <v>42205</v>
          </cell>
          <cell r="DE238">
            <v>43190</v>
          </cell>
          <cell r="DF238">
            <v>32</v>
          </cell>
          <cell r="DG238">
            <v>32</v>
          </cell>
          <cell r="DH238">
            <v>0</v>
          </cell>
          <cell r="DI238" t="str">
            <v/>
          </cell>
          <cell r="DJ238" t="str">
            <v/>
          </cell>
          <cell r="DK238" t="str">
            <v/>
          </cell>
          <cell r="DL238" t="str">
            <v/>
          </cell>
          <cell r="DN238" t="str">
            <v/>
          </cell>
          <cell r="DO238" t="str">
            <v/>
          </cell>
          <cell r="DP238" t="str">
            <v/>
          </cell>
          <cell r="DQ238" t="str">
            <v/>
          </cell>
          <cell r="DR238" t="str">
            <v/>
          </cell>
          <cell r="DS238" t="str">
            <v/>
          </cell>
          <cell r="DT238" t="str">
            <v/>
          </cell>
          <cell r="DV238">
            <v>1</v>
          </cell>
          <cell r="DW238" t="str">
            <v>über Ziel</v>
          </cell>
          <cell r="DY238" t="str">
            <v/>
          </cell>
          <cell r="DZ238" t="str">
            <v>x</v>
          </cell>
        </row>
        <row r="239">
          <cell r="A239" t="str">
            <v>5791-695</v>
          </cell>
          <cell r="B239" t="str">
            <v>Institut für</v>
          </cell>
          <cell r="C239" t="str">
            <v>Physikalische u. Theoretische Chemie</v>
          </cell>
          <cell r="F239" t="str">
            <v xml:space="preserve">Herrn </v>
          </cell>
          <cell r="G239" t="str">
            <v>Alexander Pablocki</v>
          </cell>
          <cell r="H239" t="str">
            <v>5327; 7306/5343/5398/7381</v>
          </cell>
          <cell r="J239">
            <v>1</v>
          </cell>
          <cell r="K239">
            <v>34507</v>
          </cell>
          <cell r="L239" t="str">
            <v>10:00</v>
          </cell>
          <cell r="O239" t="str">
            <v>Büro (allgemein)</v>
          </cell>
          <cell r="P239">
            <v>24</v>
          </cell>
          <cell r="Q239">
            <v>32</v>
          </cell>
          <cell r="R239">
            <v>41365</v>
          </cell>
          <cell r="S239">
            <v>32</v>
          </cell>
          <cell r="U239">
            <v>42369</v>
          </cell>
          <cell r="W239" t="str">
            <v>siehe 5.0 &gt;</v>
          </cell>
          <cell r="X239" t="str">
            <v/>
          </cell>
          <cell r="Z239" t="str">
            <v/>
          </cell>
          <cell r="AA239" t="str">
            <v>i. O.</v>
          </cell>
          <cell r="AB239" t="str">
            <v/>
          </cell>
          <cell r="AC239">
            <v>42335</v>
          </cell>
          <cell r="AD239">
            <v>42374</v>
          </cell>
          <cell r="AE239" t="str">
            <v>siehe &gt;</v>
          </cell>
          <cell r="AF239">
            <v>42402.846153846156</v>
          </cell>
          <cell r="AH239" t="str">
            <v/>
          </cell>
          <cell r="AJ239">
            <v>35391</v>
          </cell>
          <cell r="AN239">
            <v>42399</v>
          </cell>
          <cell r="AP239" t="str">
            <v/>
          </cell>
          <cell r="AQ239" t="str">
            <v/>
          </cell>
          <cell r="AR239">
            <v>38874</v>
          </cell>
          <cell r="AS239">
            <v>42374</v>
          </cell>
          <cell r="AU239" t="str">
            <v/>
          </cell>
          <cell r="AV239" t="str">
            <v/>
          </cell>
          <cell r="AW239" t="str">
            <v/>
          </cell>
          <cell r="AZ239" t="str">
            <v/>
          </cell>
          <cell r="BA239" t="str">
            <v>Fluke 6200  über B. Niehögen</v>
          </cell>
          <cell r="BC239" t="str">
            <v>05.01.2016; 14.03.2013; 07.03.2013; 29.03.2010; 14.01.2010; 01.07.04; 28.06.04; 27.05.04; 15.10.01;</v>
          </cell>
          <cell r="BG239">
            <v>58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 t="str">
            <v>--</v>
          </cell>
          <cell r="BM239">
            <v>1</v>
          </cell>
          <cell r="BN239">
            <v>1.6111111111111112</v>
          </cell>
          <cell r="BV239" t="str">
            <v>Alexander Pablocki</v>
          </cell>
          <cell r="BW239" t="str">
            <v>Alexander</v>
          </cell>
          <cell r="BX239" t="str">
            <v/>
          </cell>
          <cell r="BY239" t="str">
            <v/>
          </cell>
          <cell r="CF239">
            <v>39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 t="str">
            <v/>
          </cell>
          <cell r="CL239" t="str">
            <v/>
          </cell>
          <cell r="CM239" t="str">
            <v/>
          </cell>
          <cell r="CN239" t="str">
            <v/>
          </cell>
          <cell r="CO239">
            <v>1</v>
          </cell>
          <cell r="CP239" t="str">
            <v/>
          </cell>
          <cell r="CQ239">
            <v>35391</v>
          </cell>
          <cell r="CR239" t="str">
            <v/>
          </cell>
          <cell r="CS239" t="str">
            <v/>
          </cell>
          <cell r="CT239" t="str">
            <v/>
          </cell>
          <cell r="CU239">
            <v>32</v>
          </cell>
          <cell r="CV239">
            <v>32</v>
          </cell>
          <cell r="CW239">
            <v>8</v>
          </cell>
          <cell r="CY239">
            <v>58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41365</v>
          </cell>
          <cell r="DE239">
            <v>42369</v>
          </cell>
          <cell r="DF239">
            <v>32</v>
          </cell>
          <cell r="DG239">
            <v>32</v>
          </cell>
          <cell r="DH239">
            <v>0</v>
          </cell>
          <cell r="DI239">
            <v>1</v>
          </cell>
          <cell r="DJ239">
            <v>1</v>
          </cell>
          <cell r="DK239" t="str">
            <v/>
          </cell>
          <cell r="DL239" t="str">
            <v/>
          </cell>
          <cell r="DN239" t="str">
            <v/>
          </cell>
          <cell r="DO239" t="str">
            <v/>
          </cell>
          <cell r="DP239" t="str">
            <v/>
          </cell>
          <cell r="DQ239" t="str">
            <v/>
          </cell>
          <cell r="DR239" t="str">
            <v/>
          </cell>
          <cell r="DS239" t="str">
            <v/>
          </cell>
          <cell r="DT239" t="str">
            <v/>
          </cell>
          <cell r="DV239" t="str">
            <v/>
          </cell>
          <cell r="DW239" t="str">
            <v>über Ziel</v>
          </cell>
          <cell r="DY239" t="str">
            <v/>
          </cell>
          <cell r="DZ239" t="str">
            <v>x</v>
          </cell>
        </row>
        <row r="240">
          <cell r="A240" t="str">
            <v>5792-401</v>
          </cell>
          <cell r="B240" t="str">
            <v>Institut für</v>
          </cell>
          <cell r="C240" t="str">
            <v>Technische Chemie</v>
          </cell>
          <cell r="E240" t="str">
            <v>Hans-Sommer-Str. 10</v>
          </cell>
          <cell r="F240" t="str">
            <v>Frau</v>
          </cell>
          <cell r="G240" t="str">
            <v>Birgit Niehögen</v>
          </cell>
          <cell r="H240">
            <v>5358</v>
          </cell>
          <cell r="J240">
            <v>1</v>
          </cell>
          <cell r="K240">
            <v>35954</v>
          </cell>
          <cell r="L240" t="str">
            <v>10:00</v>
          </cell>
          <cell r="O240" t="str">
            <v>Büro</v>
          </cell>
          <cell r="P240">
            <v>24</v>
          </cell>
          <cell r="Q240">
            <v>32</v>
          </cell>
          <cell r="R240">
            <v>41946</v>
          </cell>
          <cell r="S240">
            <v>32</v>
          </cell>
          <cell r="U240">
            <v>42947</v>
          </cell>
          <cell r="V240">
            <v>42347</v>
          </cell>
          <cell r="W240" t="str">
            <v>siehe 5.0 &gt;</v>
          </cell>
          <cell r="X240" t="str">
            <v/>
          </cell>
          <cell r="Z240" t="str">
            <v/>
          </cell>
          <cell r="AA240" t="str">
            <v>i. O.</v>
          </cell>
          <cell r="AB240" t="str">
            <v/>
          </cell>
          <cell r="AC240">
            <v>41844</v>
          </cell>
          <cell r="AD240" t="str">
            <v/>
          </cell>
          <cell r="AE240" t="str">
            <v/>
          </cell>
          <cell r="AF240">
            <v>41968.384615384617</v>
          </cell>
          <cell r="AH240" t="str">
            <v/>
          </cell>
          <cell r="AJ240">
            <v>37104</v>
          </cell>
          <cell r="AM240">
            <v>41927</v>
          </cell>
          <cell r="AN240">
            <v>41939</v>
          </cell>
          <cell r="AP240" t="str">
            <v/>
          </cell>
          <cell r="AQ240" t="str">
            <v/>
          </cell>
          <cell r="AU240" t="str">
            <v/>
          </cell>
          <cell r="AV240" t="str">
            <v/>
          </cell>
          <cell r="AW240" t="str">
            <v/>
          </cell>
          <cell r="AZ240" t="str">
            <v/>
          </cell>
          <cell r="BA240" t="str">
            <v>Fluke 6200  über B. Niehögen</v>
          </cell>
          <cell r="BB240">
            <v>1</v>
          </cell>
          <cell r="BC240" t="str">
            <v>15.10.2014; 31.07.2014; 25.07.2014; 24.07.2014 mit Dr. Menzel; 07.09.2011; 02.05.2011M 09.07.2009; 01.11.06; 01.11.02; 23.10.02; 18.10.02; 10.10.02; 23.09.02 mit H. Michael Klopschar;                                                            19.07.01; 02.10.00</v>
          </cell>
          <cell r="BG240">
            <v>330</v>
          </cell>
          <cell r="BH240">
            <v>2</v>
          </cell>
          <cell r="BI240">
            <v>0</v>
          </cell>
          <cell r="BJ240">
            <v>0</v>
          </cell>
          <cell r="BK240">
            <v>0</v>
          </cell>
          <cell r="BL240" t="str">
            <v>--</v>
          </cell>
          <cell r="BN240">
            <v>9.1666666666666661</v>
          </cell>
          <cell r="BV240" t="str">
            <v>Birgit Niehögen</v>
          </cell>
          <cell r="BX240" t="str">
            <v/>
          </cell>
          <cell r="BY240" t="str">
            <v/>
          </cell>
          <cell r="CF240">
            <v>95</v>
          </cell>
          <cell r="CG240">
            <v>2</v>
          </cell>
          <cell r="CH240">
            <v>0</v>
          </cell>
          <cell r="CI240">
            <v>0</v>
          </cell>
          <cell r="CJ240">
            <v>0</v>
          </cell>
          <cell r="CK240" t="str">
            <v/>
          </cell>
          <cell r="CL240" t="str">
            <v/>
          </cell>
          <cell r="CM240" t="str">
            <v/>
          </cell>
          <cell r="CN240" t="str">
            <v/>
          </cell>
          <cell r="CO240">
            <v>1</v>
          </cell>
          <cell r="CP240">
            <v>42347</v>
          </cell>
          <cell r="CQ240">
            <v>37104</v>
          </cell>
          <cell r="CR240" t="str">
            <v/>
          </cell>
          <cell r="CS240" t="str">
            <v/>
          </cell>
          <cell r="CT240" t="str">
            <v/>
          </cell>
          <cell r="CU240">
            <v>32</v>
          </cell>
          <cell r="CV240">
            <v>32</v>
          </cell>
          <cell r="CW240">
            <v>8</v>
          </cell>
          <cell r="CY240">
            <v>330</v>
          </cell>
          <cell r="CZ240">
            <v>2</v>
          </cell>
          <cell r="DA240">
            <v>0</v>
          </cell>
          <cell r="DB240">
            <v>0</v>
          </cell>
          <cell r="DC240">
            <v>0</v>
          </cell>
          <cell r="DD240">
            <v>41946</v>
          </cell>
          <cell r="DE240">
            <v>42947</v>
          </cell>
          <cell r="DF240">
            <v>32</v>
          </cell>
          <cell r="DG240">
            <v>32</v>
          </cell>
          <cell r="DH240">
            <v>0</v>
          </cell>
          <cell r="DI240" t="str">
            <v/>
          </cell>
          <cell r="DJ240" t="str">
            <v/>
          </cell>
          <cell r="DK240" t="str">
            <v/>
          </cell>
          <cell r="DL240" t="str">
            <v/>
          </cell>
          <cell r="DN240" t="str">
            <v/>
          </cell>
          <cell r="DO240" t="str">
            <v/>
          </cell>
          <cell r="DP240" t="str">
            <v/>
          </cell>
          <cell r="DQ240" t="str">
            <v/>
          </cell>
          <cell r="DR240" t="str">
            <v/>
          </cell>
          <cell r="DS240" t="str">
            <v/>
          </cell>
          <cell r="DT240" t="str">
            <v/>
          </cell>
          <cell r="DV240" t="str">
            <v/>
          </cell>
          <cell r="DW240" t="str">
            <v>über Ziel</v>
          </cell>
          <cell r="DY240" t="str">
            <v/>
          </cell>
          <cell r="DZ240" t="str">
            <v>x</v>
          </cell>
        </row>
        <row r="241">
          <cell r="A241" t="str">
            <v>5792-402</v>
          </cell>
          <cell r="B241" t="str">
            <v>Institut für</v>
          </cell>
          <cell r="C241" t="str">
            <v>Technische Chemie</v>
          </cell>
          <cell r="E241" t="str">
            <v>Hans-Sommer-Str. 10</v>
          </cell>
          <cell r="F241" t="str">
            <v>Herrn</v>
          </cell>
          <cell r="G241" t="str">
            <v>Julien Brüggemann</v>
          </cell>
          <cell r="H241">
            <v>5358</v>
          </cell>
          <cell r="J241">
            <v>2</v>
          </cell>
          <cell r="K241">
            <v>42333</v>
          </cell>
          <cell r="L241" t="str">
            <v>10:00</v>
          </cell>
          <cell r="M241">
            <v>2</v>
          </cell>
          <cell r="N241" t="str">
            <v>Frau Kerstin Hadler</v>
          </cell>
          <cell r="O241" t="str">
            <v>Labor</v>
          </cell>
          <cell r="P241">
            <v>12</v>
          </cell>
          <cell r="Q241">
            <v>16</v>
          </cell>
          <cell r="R241">
            <v>42339</v>
          </cell>
          <cell r="S241">
            <v>16</v>
          </cell>
          <cell r="U241">
            <v>42855</v>
          </cell>
          <cell r="V241">
            <v>42347</v>
          </cell>
          <cell r="W241" t="str">
            <v>siehe 5.0 &gt;</v>
          </cell>
          <cell r="X241" t="str">
            <v/>
          </cell>
          <cell r="Z241" t="str">
            <v/>
          </cell>
          <cell r="AA241" t="str">
            <v>i. O.</v>
          </cell>
          <cell r="AB241" t="str">
            <v>löschen!</v>
          </cell>
          <cell r="AC241">
            <v>41844</v>
          </cell>
          <cell r="AD241" t="str">
            <v/>
          </cell>
          <cell r="AE241" t="str">
            <v/>
          </cell>
          <cell r="AF241">
            <v>42110</v>
          </cell>
          <cell r="AH241" t="str">
            <v/>
          </cell>
          <cell r="AJ241">
            <v>37104</v>
          </cell>
          <cell r="AM241">
            <v>42347</v>
          </cell>
          <cell r="AN241">
            <v>42031.307692307695</v>
          </cell>
          <cell r="AP241" t="str">
            <v/>
          </cell>
          <cell r="AQ241" t="str">
            <v/>
          </cell>
          <cell r="AT241">
            <v>42335</v>
          </cell>
          <cell r="AU241" t="str">
            <v>10:00</v>
          </cell>
          <cell r="AV241" t="str">
            <v>eigenes Prüfgerät</v>
          </cell>
          <cell r="AW241" t="str">
            <v>10:00</v>
          </cell>
          <cell r="AY241">
            <v>1</v>
          </cell>
          <cell r="AZ241">
            <v>42416.692307692305</v>
          </cell>
          <cell r="BA241" t="str">
            <v>Fluke 6200  über B. Niehögen</v>
          </cell>
          <cell r="BB241">
            <v>1</v>
          </cell>
          <cell r="BC241" t="str">
            <v xml:space="preserve">09.12.2015;L 09.12.201527.11.2015; 18.11.2015; 02.03.2015; 15.10.2014; 25.07.2014; </v>
          </cell>
          <cell r="BG241">
            <v>1017</v>
          </cell>
          <cell r="BH241">
            <v>9</v>
          </cell>
          <cell r="BI241">
            <v>0</v>
          </cell>
          <cell r="BJ241">
            <v>0</v>
          </cell>
          <cell r="BK241">
            <v>0</v>
          </cell>
          <cell r="BL241" t="str">
            <v>--</v>
          </cell>
          <cell r="BN241">
            <v>28.25</v>
          </cell>
          <cell r="BO241">
            <v>30</v>
          </cell>
          <cell r="BP241">
            <v>42347</v>
          </cell>
          <cell r="BQ241">
            <v>15</v>
          </cell>
          <cell r="BV241" t="str">
            <v>Hadler, Brüggemann</v>
          </cell>
          <cell r="BX241" t="str">
            <v/>
          </cell>
          <cell r="BY241" t="str">
            <v/>
          </cell>
          <cell r="CF241">
            <v>95</v>
          </cell>
          <cell r="CG241">
            <v>2</v>
          </cell>
          <cell r="CH241">
            <v>0</v>
          </cell>
          <cell r="CI241">
            <v>0</v>
          </cell>
          <cell r="CJ241">
            <v>0</v>
          </cell>
          <cell r="CK241" t="str">
            <v/>
          </cell>
          <cell r="CL241" t="str">
            <v/>
          </cell>
          <cell r="CM241" t="str">
            <v/>
          </cell>
          <cell r="CN241" t="str">
            <v/>
          </cell>
          <cell r="CO241">
            <v>1</v>
          </cell>
          <cell r="CP241">
            <v>42347</v>
          </cell>
          <cell r="CQ241" t="str">
            <v>Schreiben?</v>
          </cell>
          <cell r="CR241">
            <v>4</v>
          </cell>
          <cell r="CS241">
            <v>12</v>
          </cell>
          <cell r="CT241">
            <v>16</v>
          </cell>
          <cell r="CU241" t="str">
            <v/>
          </cell>
          <cell r="CV241" t="str">
            <v/>
          </cell>
          <cell r="CW241" t="str">
            <v/>
          </cell>
          <cell r="CY241">
            <v>1017</v>
          </cell>
          <cell r="CZ241">
            <v>9</v>
          </cell>
          <cell r="DA241">
            <v>0</v>
          </cell>
          <cell r="DB241">
            <v>0</v>
          </cell>
          <cell r="DC241">
            <v>0</v>
          </cell>
          <cell r="DD241">
            <v>42339</v>
          </cell>
          <cell r="DE241">
            <v>42855</v>
          </cell>
          <cell r="DF241">
            <v>16</v>
          </cell>
          <cell r="DG241">
            <v>16</v>
          </cell>
          <cell r="DH241">
            <v>0</v>
          </cell>
          <cell r="DI241" t="str">
            <v/>
          </cell>
          <cell r="DJ241" t="str">
            <v/>
          </cell>
          <cell r="DK241" t="str">
            <v/>
          </cell>
          <cell r="DL241" t="str">
            <v/>
          </cell>
          <cell r="DN241" t="str">
            <v/>
          </cell>
          <cell r="DO241" t="str">
            <v/>
          </cell>
          <cell r="DP241" t="str">
            <v/>
          </cell>
          <cell r="DQ241" t="str">
            <v/>
          </cell>
          <cell r="DR241" t="str">
            <v/>
          </cell>
          <cell r="DS241" t="str">
            <v/>
          </cell>
          <cell r="DT241" t="str">
            <v/>
          </cell>
          <cell r="DV241">
            <v>1</v>
          </cell>
          <cell r="DW241" t="str">
            <v>über Ziel</v>
          </cell>
          <cell r="DY241" t="str">
            <v/>
          </cell>
          <cell r="DZ241" t="str">
            <v>x</v>
          </cell>
        </row>
        <row r="242">
          <cell r="A242" t="str">
            <v>5793-200</v>
          </cell>
          <cell r="B242" t="str">
            <v>Institut für</v>
          </cell>
          <cell r="C242" t="str">
            <v>Lebensmittelchemie</v>
          </cell>
          <cell r="E242" t="str">
            <v>Pockelsstr. 2</v>
          </cell>
          <cell r="F242" t="str">
            <v>Frau</v>
          </cell>
          <cell r="G242" t="str">
            <v>Marita Baum</v>
          </cell>
          <cell r="H242">
            <v>7217</v>
          </cell>
          <cell r="J242">
            <v>1</v>
          </cell>
          <cell r="K242">
            <v>42410</v>
          </cell>
          <cell r="L242" t="str">
            <v>10:00</v>
          </cell>
          <cell r="M242">
            <v>1</v>
          </cell>
          <cell r="O242" t="str">
            <v>Labor</v>
          </cell>
          <cell r="P242">
            <v>12</v>
          </cell>
          <cell r="Q242">
            <v>16</v>
          </cell>
          <cell r="R242">
            <v>42430</v>
          </cell>
          <cell r="S242">
            <v>16</v>
          </cell>
          <cell r="U242">
            <v>42947</v>
          </cell>
          <cell r="V242">
            <v>41927</v>
          </cell>
          <cell r="W242" t="str">
            <v>siehe 5.0 &gt;</v>
          </cell>
          <cell r="X242" t="str">
            <v/>
          </cell>
          <cell r="Z242" t="str">
            <v/>
          </cell>
          <cell r="AA242" t="str">
            <v>i. O.</v>
          </cell>
          <cell r="AB242" t="str">
            <v/>
          </cell>
          <cell r="AC242">
            <v>42335</v>
          </cell>
          <cell r="AD242" t="str">
            <v/>
          </cell>
          <cell r="AE242" t="str">
            <v/>
          </cell>
          <cell r="AF242">
            <v>42598.230769230766</v>
          </cell>
          <cell r="AH242" t="str">
            <v/>
          </cell>
          <cell r="AI242">
            <v>41389</v>
          </cell>
          <cell r="AM242">
            <v>41312</v>
          </cell>
          <cell r="AN242">
            <v>42520.538461538461</v>
          </cell>
          <cell r="AP242" t="str">
            <v/>
          </cell>
          <cell r="AQ242" t="str">
            <v/>
          </cell>
          <cell r="AT242">
            <v>42423</v>
          </cell>
          <cell r="AU242" t="str">
            <v>10:00</v>
          </cell>
          <cell r="AV242">
            <v>42500.692307692305</v>
          </cell>
          <cell r="AW242" t="str">
            <v>11:30</v>
          </cell>
          <cell r="AY242">
            <v>1</v>
          </cell>
          <cell r="AZ242" t="str">
            <v/>
          </cell>
          <cell r="BB242">
            <v>0</v>
          </cell>
          <cell r="BC242" t="str">
            <v xml:space="preserve">23.02.2016; 19.01.2016; 04.11.2014; 18.09.2014; 11.09.2014; 29.04.2014; 25.04.2013; 10.04.2013 mit Frau Baum; 12.02.2013; 07.02.2013; 31.01.2013; 30.01.2013; 10.01.2013; </v>
          </cell>
          <cell r="BG242">
            <v>1019</v>
          </cell>
          <cell r="BH242">
            <v>3</v>
          </cell>
          <cell r="BI242">
            <v>8</v>
          </cell>
          <cell r="BJ242">
            <v>0</v>
          </cell>
          <cell r="BK242">
            <v>0.78508341511285573</v>
          </cell>
          <cell r="BL242" t="str">
            <v>--</v>
          </cell>
          <cell r="BM242">
            <v>1</v>
          </cell>
          <cell r="BN242">
            <v>28.305555555555557</v>
          </cell>
          <cell r="BO242">
            <v>29</v>
          </cell>
          <cell r="BP242">
            <v>42423</v>
          </cell>
          <cell r="BQ242">
            <v>28</v>
          </cell>
          <cell r="BU242" t="str">
            <v>16.04.02; 7.06.01; 23.04.01; 10.3.99 u. 15.12.99</v>
          </cell>
          <cell r="BV242" t="str">
            <v>Baum, Felbier</v>
          </cell>
          <cell r="BX242">
            <v>42410</v>
          </cell>
          <cell r="BY242">
            <v>1</v>
          </cell>
          <cell r="CF242">
            <v>1055</v>
          </cell>
          <cell r="CG242">
            <v>4</v>
          </cell>
          <cell r="CH242">
            <v>9</v>
          </cell>
          <cell r="CI242">
            <v>0</v>
          </cell>
          <cell r="CJ242">
            <v>0.85308056872037918</v>
          </cell>
          <cell r="CK242" t="str">
            <v/>
          </cell>
          <cell r="CL242">
            <v>0</v>
          </cell>
          <cell r="CM242" t="str">
            <v/>
          </cell>
          <cell r="CN242">
            <v>1</v>
          </cell>
          <cell r="CP242" t="str">
            <v>Betreuung !</v>
          </cell>
          <cell r="CQ242" t="str">
            <v/>
          </cell>
          <cell r="CR242">
            <v>4</v>
          </cell>
          <cell r="CS242">
            <v>12</v>
          </cell>
          <cell r="CT242">
            <v>16</v>
          </cell>
          <cell r="CU242" t="str">
            <v/>
          </cell>
          <cell r="CV242" t="str">
            <v/>
          </cell>
          <cell r="CW242" t="str">
            <v/>
          </cell>
          <cell r="CY242">
            <v>1019</v>
          </cell>
          <cell r="CZ242">
            <v>3</v>
          </cell>
          <cell r="DA242">
            <v>8</v>
          </cell>
          <cell r="DB242">
            <v>0</v>
          </cell>
          <cell r="DC242">
            <v>0.78508341511285573</v>
          </cell>
          <cell r="DD242">
            <v>42430</v>
          </cell>
          <cell r="DE242">
            <v>42947</v>
          </cell>
          <cell r="DF242">
            <v>16</v>
          </cell>
          <cell r="DG242">
            <v>16</v>
          </cell>
          <cell r="DH242">
            <v>0</v>
          </cell>
          <cell r="DI242" t="str">
            <v/>
          </cell>
          <cell r="DJ242">
            <v>1</v>
          </cell>
          <cell r="DK242" t="str">
            <v/>
          </cell>
          <cell r="DL242" t="str">
            <v/>
          </cell>
          <cell r="DN242" t="str">
            <v/>
          </cell>
          <cell r="DO242" t="str">
            <v/>
          </cell>
          <cell r="DP242" t="str">
            <v/>
          </cell>
          <cell r="DQ242" t="str">
            <v/>
          </cell>
          <cell r="DR242" t="str">
            <v/>
          </cell>
          <cell r="DS242" t="str">
            <v/>
          </cell>
          <cell r="DT242" t="str">
            <v/>
          </cell>
          <cell r="DV242">
            <v>1</v>
          </cell>
          <cell r="DW242" t="str">
            <v/>
          </cell>
          <cell r="DY242" t="str">
            <v/>
          </cell>
          <cell r="DZ242" t="str">
            <v>x</v>
          </cell>
        </row>
        <row r="243">
          <cell r="A243" t="str">
            <v>5793-201</v>
          </cell>
          <cell r="B243" t="str">
            <v>Institut für</v>
          </cell>
          <cell r="C243" t="str">
            <v>Lebensmittelchemie</v>
          </cell>
          <cell r="E243" t="str">
            <v>Schleinitzstr. 20</v>
          </cell>
          <cell r="F243" t="str">
            <v>Frau</v>
          </cell>
          <cell r="G243" t="str">
            <v>Marita Baum</v>
          </cell>
          <cell r="H243">
            <v>7217</v>
          </cell>
          <cell r="J243">
            <v>2</v>
          </cell>
          <cell r="K243">
            <v>41836</v>
          </cell>
          <cell r="L243" t="str">
            <v>10:00</v>
          </cell>
          <cell r="M243">
            <v>1</v>
          </cell>
          <cell r="N243" t="str">
            <v>Tabea Felbier</v>
          </cell>
          <cell r="O243" t="str">
            <v>Büro</v>
          </cell>
          <cell r="P243">
            <v>24</v>
          </cell>
          <cell r="Q243">
            <v>32</v>
          </cell>
          <cell r="R243">
            <v>41862</v>
          </cell>
          <cell r="S243">
            <v>32</v>
          </cell>
          <cell r="U243">
            <v>42855</v>
          </cell>
          <cell r="V243">
            <v>39658</v>
          </cell>
          <cell r="W243" t="str">
            <v>siehe 5.0 &gt;</v>
          </cell>
          <cell r="X243" t="str">
            <v/>
          </cell>
          <cell r="Z243" t="str">
            <v/>
          </cell>
          <cell r="AA243" t="str">
            <v>i. O.</v>
          </cell>
          <cell r="AB243" t="str">
            <v/>
          </cell>
          <cell r="AC243">
            <v>41753</v>
          </cell>
          <cell r="AD243" t="str">
            <v/>
          </cell>
          <cell r="AE243" t="str">
            <v/>
          </cell>
          <cell r="AF243">
            <v>41828.230769230766</v>
          </cell>
          <cell r="AH243" t="str">
            <v>Statistik</v>
          </cell>
          <cell r="AJ243">
            <v>34421</v>
          </cell>
          <cell r="AN243">
            <v>41817</v>
          </cell>
          <cell r="AP243" t="str">
            <v/>
          </cell>
          <cell r="AQ243" t="str">
            <v/>
          </cell>
          <cell r="AU243" t="str">
            <v/>
          </cell>
          <cell r="AV243" t="str">
            <v/>
          </cell>
          <cell r="AW243" t="str">
            <v/>
          </cell>
          <cell r="AZ243" t="str">
            <v/>
          </cell>
          <cell r="BC243" t="str">
            <v>04.11.2014; 01.07.2014; 29.04.2014; 29.11.2011; 09.11.2010; 11.05.2010; 13.11.2008; 29.07.2008; 19.06.2008; 28.02.2008,</v>
          </cell>
          <cell r="BD243" t="str">
            <v>30.03.04 Abnahme -&gt;16.03.04, 3~ Spülmaschine hat über 20mA Ersatzableitstrom</v>
          </cell>
          <cell r="BE243" t="str">
            <v>s</v>
          </cell>
          <cell r="BG243">
            <v>123</v>
          </cell>
          <cell r="BH243">
            <v>8</v>
          </cell>
          <cell r="BI243">
            <v>4</v>
          </cell>
          <cell r="BJ243">
            <v>0</v>
          </cell>
          <cell r="BK243">
            <v>3.2520325203252032</v>
          </cell>
          <cell r="BL243">
            <v>32</v>
          </cell>
          <cell r="BM243">
            <v>1</v>
          </cell>
          <cell r="BN243">
            <v>3.4166666666666665</v>
          </cell>
          <cell r="BV243" t="str">
            <v>Baum, Felbier</v>
          </cell>
          <cell r="BX243" t="str">
            <v/>
          </cell>
          <cell r="BY243" t="str">
            <v/>
          </cell>
          <cell r="CF243">
            <v>76</v>
          </cell>
          <cell r="CG243">
            <v>8</v>
          </cell>
          <cell r="CH243">
            <v>2</v>
          </cell>
          <cell r="CI243">
            <v>1</v>
          </cell>
          <cell r="CJ243">
            <v>2.6315789473684212</v>
          </cell>
          <cell r="CK243" t="str">
            <v/>
          </cell>
          <cell r="CL243" t="str">
            <v/>
          </cell>
          <cell r="CM243" t="str">
            <v/>
          </cell>
          <cell r="CN243" t="str">
            <v/>
          </cell>
          <cell r="CP243" t="str">
            <v>Betreuung !</v>
          </cell>
          <cell r="CQ243">
            <v>34421</v>
          </cell>
          <cell r="CR243" t="str">
            <v/>
          </cell>
          <cell r="CS243" t="str">
            <v/>
          </cell>
          <cell r="CT243" t="str">
            <v/>
          </cell>
          <cell r="CU243">
            <v>32</v>
          </cell>
          <cell r="CV243">
            <v>32</v>
          </cell>
          <cell r="CW243">
            <v>8</v>
          </cell>
          <cell r="CY243">
            <v>123</v>
          </cell>
          <cell r="CZ243">
            <v>8</v>
          </cell>
          <cell r="DA243">
            <v>4</v>
          </cell>
          <cell r="DB243">
            <v>0</v>
          </cell>
          <cell r="DC243">
            <v>3.2520325203252032</v>
          </cell>
          <cell r="DD243">
            <v>41862</v>
          </cell>
          <cell r="DE243">
            <v>42855</v>
          </cell>
          <cell r="DF243">
            <v>32</v>
          </cell>
          <cell r="DG243">
            <v>32</v>
          </cell>
          <cell r="DH243">
            <v>0</v>
          </cell>
          <cell r="DI243" t="str">
            <v/>
          </cell>
          <cell r="DJ243">
            <v>1</v>
          </cell>
          <cell r="DK243" t="str">
            <v/>
          </cell>
          <cell r="DL243" t="str">
            <v/>
          </cell>
          <cell r="DN243" t="str">
            <v/>
          </cell>
          <cell r="DO243" t="str">
            <v/>
          </cell>
          <cell r="DP243" t="str">
            <v/>
          </cell>
          <cell r="DQ243" t="str">
            <v/>
          </cell>
          <cell r="DR243" t="str">
            <v/>
          </cell>
          <cell r="DS243" t="str">
            <v/>
          </cell>
          <cell r="DT243" t="str">
            <v/>
          </cell>
          <cell r="DV243" t="str">
            <v/>
          </cell>
          <cell r="DW243" t="str">
            <v>über Ziel</v>
          </cell>
          <cell r="DY243" t="str">
            <v/>
          </cell>
          <cell r="DZ243" t="str">
            <v>x</v>
          </cell>
        </row>
        <row r="244">
          <cell r="A244" t="str">
            <v>5794-001</v>
          </cell>
          <cell r="B244" t="str">
            <v>Institut für</v>
          </cell>
          <cell r="C244" t="str">
            <v>Ökologische u. Nachhaltige Chemie</v>
          </cell>
          <cell r="E244" t="str">
            <v>AG Schröder</v>
          </cell>
          <cell r="F244" t="str">
            <v>Herrn</v>
          </cell>
          <cell r="G244" t="str">
            <v>Waldemar Sauter</v>
          </cell>
          <cell r="H244">
            <v>8428</v>
          </cell>
          <cell r="J244">
            <v>2</v>
          </cell>
          <cell r="K244">
            <v>41871</v>
          </cell>
          <cell r="L244" t="str">
            <v>10:00</v>
          </cell>
          <cell r="N244" t="str">
            <v>Herrn Bernd Rother</v>
          </cell>
          <cell r="O244" t="str">
            <v>Labor, Schulung</v>
          </cell>
          <cell r="P244">
            <v>12</v>
          </cell>
          <cell r="Q244">
            <v>16</v>
          </cell>
          <cell r="R244">
            <v>41913</v>
          </cell>
          <cell r="S244">
            <v>16</v>
          </cell>
          <cell r="U244">
            <v>42429</v>
          </cell>
          <cell r="V244">
            <v>40688</v>
          </cell>
          <cell r="W244" t="str">
            <v>siehe 5.0 &gt;</v>
          </cell>
          <cell r="X244" t="str">
            <v/>
          </cell>
          <cell r="Z244" t="str">
            <v/>
          </cell>
          <cell r="AA244" t="str">
            <v>i. O.</v>
          </cell>
          <cell r="AB244" t="str">
            <v/>
          </cell>
          <cell r="AC244">
            <v>41211</v>
          </cell>
          <cell r="AD244">
            <v>41243</v>
          </cell>
          <cell r="AE244" t="str">
            <v>siehe &gt;</v>
          </cell>
          <cell r="AF244">
            <v>41333.153846153844</v>
          </cell>
          <cell r="AH244" t="str">
            <v>Statistik</v>
          </cell>
          <cell r="AJ244">
            <v>35391</v>
          </cell>
          <cell r="AN244">
            <v>41306</v>
          </cell>
          <cell r="AP244" t="str">
            <v/>
          </cell>
          <cell r="AQ244" t="str">
            <v/>
          </cell>
          <cell r="AR244">
            <v>38729</v>
          </cell>
          <cell r="AU244" t="str">
            <v/>
          </cell>
          <cell r="AV244" t="str">
            <v/>
          </cell>
          <cell r="AW244" t="str">
            <v/>
          </cell>
          <cell r="AZ244" t="str">
            <v/>
          </cell>
          <cell r="BC244" t="str">
            <v>08.01.2015; 11.12.2014; 22.10.2014; 29.07.2014; 25.02.2013; 29.11.2011; 25.05.2011; 12.04.2011; 26.07.2010; 07.08.2009;</v>
          </cell>
          <cell r="BE244" t="str">
            <v>s</v>
          </cell>
          <cell r="BG244">
            <v>346</v>
          </cell>
          <cell r="BH244">
            <v>3</v>
          </cell>
          <cell r="BI244">
            <v>1</v>
          </cell>
          <cell r="BJ244">
            <v>0</v>
          </cell>
          <cell r="BK244">
            <v>0.28901734104046245</v>
          </cell>
          <cell r="BL244">
            <v>16</v>
          </cell>
          <cell r="BM244">
            <v>1</v>
          </cell>
          <cell r="BN244">
            <v>9.6111111111111107</v>
          </cell>
          <cell r="BV244" t="str">
            <v>Rother, Sauter</v>
          </cell>
          <cell r="BX244" t="str">
            <v/>
          </cell>
          <cell r="BY244" t="str">
            <v/>
          </cell>
          <cell r="CF244">
            <v>248</v>
          </cell>
          <cell r="CG244">
            <v>3</v>
          </cell>
          <cell r="CH244">
            <v>1</v>
          </cell>
          <cell r="CI244">
            <v>0</v>
          </cell>
          <cell r="CJ244">
            <v>0.40322580645161288</v>
          </cell>
          <cell r="CK244" t="str">
            <v/>
          </cell>
          <cell r="CL244" t="str">
            <v/>
          </cell>
          <cell r="CM244" t="str">
            <v/>
          </cell>
          <cell r="CN244" t="str">
            <v/>
          </cell>
          <cell r="CO244">
            <v>1</v>
          </cell>
          <cell r="CP244" t="str">
            <v>Betreuung !</v>
          </cell>
          <cell r="CQ244">
            <v>35391</v>
          </cell>
          <cell r="CR244">
            <v>4</v>
          </cell>
          <cell r="CS244">
            <v>12</v>
          </cell>
          <cell r="CT244">
            <v>16</v>
          </cell>
          <cell r="CU244" t="str">
            <v/>
          </cell>
          <cell r="CV244" t="str">
            <v/>
          </cell>
          <cell r="CW244" t="str">
            <v/>
          </cell>
          <cell r="CY244">
            <v>346</v>
          </cell>
          <cell r="CZ244">
            <v>3</v>
          </cell>
          <cell r="DA244">
            <v>1</v>
          </cell>
          <cell r="DB244">
            <v>0</v>
          </cell>
          <cell r="DC244">
            <v>0.28901734104046245</v>
          </cell>
          <cell r="DD244">
            <v>41913</v>
          </cell>
          <cell r="DE244">
            <v>42429</v>
          </cell>
          <cell r="DF244">
            <v>16</v>
          </cell>
          <cell r="DG244">
            <v>16</v>
          </cell>
          <cell r="DH244">
            <v>0</v>
          </cell>
          <cell r="DI244">
            <v>1</v>
          </cell>
          <cell r="DJ244">
            <v>1</v>
          </cell>
          <cell r="DK244" t="str">
            <v/>
          </cell>
          <cell r="DL244" t="str">
            <v/>
          </cell>
          <cell r="DN244" t="str">
            <v/>
          </cell>
          <cell r="DO244" t="str">
            <v/>
          </cell>
          <cell r="DP244" t="str">
            <v/>
          </cell>
          <cell r="DQ244" t="str">
            <v/>
          </cell>
          <cell r="DR244" t="str">
            <v/>
          </cell>
          <cell r="DS244" t="str">
            <v/>
          </cell>
          <cell r="DT244" t="str">
            <v/>
          </cell>
          <cell r="DV244" t="str">
            <v/>
          </cell>
          <cell r="DW244" t="str">
            <v>über Ziel</v>
          </cell>
          <cell r="DY244" t="str">
            <v/>
          </cell>
          <cell r="DZ244" t="str">
            <v>x</v>
          </cell>
        </row>
        <row r="245">
          <cell r="A245" t="str">
            <v>5794-002</v>
          </cell>
          <cell r="B245" t="str">
            <v>Institut für</v>
          </cell>
          <cell r="C245" t="str">
            <v>Ökologische u. Nachhaltige Chemie</v>
          </cell>
          <cell r="E245" t="str">
            <v>AG Schröder</v>
          </cell>
          <cell r="F245" t="str">
            <v>Herrn</v>
          </cell>
          <cell r="G245" t="str">
            <v>Bernd Rother</v>
          </cell>
          <cell r="H245">
            <v>5965</v>
          </cell>
          <cell r="J245">
            <v>1</v>
          </cell>
          <cell r="K245">
            <v>33990</v>
          </cell>
          <cell r="L245" t="str">
            <v>10:00</v>
          </cell>
          <cell r="N245" t="str">
            <v>Waldemar Sauter</v>
          </cell>
          <cell r="O245" t="str">
            <v>Büro (Elektrogeräte wurden zuvor im Laborturnus mitgeprüft ! )</v>
          </cell>
          <cell r="P245">
            <v>24</v>
          </cell>
          <cell r="Q245">
            <v>32</v>
          </cell>
          <cell r="R245">
            <v>41913</v>
          </cell>
          <cell r="S245">
            <v>32</v>
          </cell>
          <cell r="U245">
            <v>42916</v>
          </cell>
          <cell r="V245">
            <v>38721</v>
          </cell>
          <cell r="W245" t="str">
            <v>siehe 5.0 &gt;</v>
          </cell>
          <cell r="X245" t="str">
            <v/>
          </cell>
          <cell r="Z245" t="str">
            <v/>
          </cell>
          <cell r="AA245" t="str">
            <v>i. O.</v>
          </cell>
          <cell r="AB245" t="str">
            <v/>
          </cell>
          <cell r="AC245">
            <v>41844</v>
          </cell>
          <cell r="AD245" t="str">
            <v/>
          </cell>
          <cell r="AE245" t="str">
            <v/>
          </cell>
          <cell r="AF245">
            <v>41912.538461538461</v>
          </cell>
          <cell r="AH245" t="str">
            <v>Statistik</v>
          </cell>
          <cell r="AJ245">
            <v>37664</v>
          </cell>
          <cell r="AM245">
            <v>40912</v>
          </cell>
          <cell r="AN245">
            <v>41909</v>
          </cell>
          <cell r="AP245" t="str">
            <v/>
          </cell>
          <cell r="AQ245" t="str">
            <v/>
          </cell>
          <cell r="AU245" t="str">
            <v/>
          </cell>
          <cell r="AV245" t="str">
            <v/>
          </cell>
          <cell r="AW245" t="str">
            <v/>
          </cell>
          <cell r="AZ245" t="str">
            <v/>
          </cell>
          <cell r="BC245" t="str">
            <v xml:space="preserve">17.09.2014; 26.04.2012; 27.03.2012; 27.02.2009; 26.09.2008; 16.03.06; 12.02.03; </v>
          </cell>
          <cell r="BE245" t="str">
            <v>s</v>
          </cell>
          <cell r="BG245">
            <v>27</v>
          </cell>
          <cell r="BH245">
            <v>7</v>
          </cell>
          <cell r="BI245">
            <v>0</v>
          </cell>
          <cell r="BJ245">
            <v>0</v>
          </cell>
          <cell r="BK245">
            <v>0</v>
          </cell>
          <cell r="BL245">
            <v>32</v>
          </cell>
          <cell r="BN245">
            <v>0.75</v>
          </cell>
          <cell r="BV245" t="str">
            <v>Rother, Sauter</v>
          </cell>
          <cell r="BX245" t="str">
            <v/>
          </cell>
          <cell r="BY245" t="str">
            <v/>
          </cell>
          <cell r="CF245">
            <v>30</v>
          </cell>
          <cell r="CG245">
            <v>8</v>
          </cell>
          <cell r="CH245">
            <v>0</v>
          </cell>
          <cell r="CI245">
            <v>0</v>
          </cell>
          <cell r="CJ245">
            <v>0</v>
          </cell>
          <cell r="CK245" t="str">
            <v/>
          </cell>
          <cell r="CL245" t="str">
            <v/>
          </cell>
          <cell r="CM245" t="str">
            <v/>
          </cell>
          <cell r="CN245" t="str">
            <v/>
          </cell>
          <cell r="CO245">
            <v>1</v>
          </cell>
          <cell r="CP245" t="str">
            <v>Betreuung !</v>
          </cell>
          <cell r="CQ245">
            <v>37664</v>
          </cell>
          <cell r="CR245" t="str">
            <v/>
          </cell>
          <cell r="CS245" t="str">
            <v/>
          </cell>
          <cell r="CT245" t="str">
            <v/>
          </cell>
          <cell r="CU245">
            <v>32</v>
          </cell>
          <cell r="CV245">
            <v>32</v>
          </cell>
          <cell r="CW245">
            <v>8</v>
          </cell>
          <cell r="CY245">
            <v>27</v>
          </cell>
          <cell r="CZ245">
            <v>7</v>
          </cell>
          <cell r="DA245">
            <v>0</v>
          </cell>
          <cell r="DB245">
            <v>0</v>
          </cell>
          <cell r="DC245">
            <v>0</v>
          </cell>
          <cell r="DD245">
            <v>41913</v>
          </cell>
          <cell r="DE245">
            <v>42916</v>
          </cell>
          <cell r="DF245">
            <v>32</v>
          </cell>
          <cell r="DG245">
            <v>32</v>
          </cell>
          <cell r="DH245">
            <v>0</v>
          </cell>
          <cell r="DI245" t="str">
            <v/>
          </cell>
          <cell r="DJ245" t="str">
            <v/>
          </cell>
          <cell r="DK245" t="str">
            <v/>
          </cell>
          <cell r="DL245" t="str">
            <v/>
          </cell>
          <cell r="DN245" t="str">
            <v/>
          </cell>
          <cell r="DO245" t="str">
            <v/>
          </cell>
          <cell r="DP245" t="str">
            <v/>
          </cell>
          <cell r="DQ245" t="str">
            <v/>
          </cell>
          <cell r="DR245" t="str">
            <v/>
          </cell>
          <cell r="DS245" t="str">
            <v/>
          </cell>
          <cell r="DT245" t="str">
            <v/>
          </cell>
          <cell r="DV245" t="str">
            <v/>
          </cell>
          <cell r="DW245" t="str">
            <v>über Ziel</v>
          </cell>
          <cell r="DY245" t="str">
            <v/>
          </cell>
          <cell r="DZ245" t="str">
            <v>x</v>
          </cell>
        </row>
        <row r="246">
          <cell r="A246" t="str">
            <v>5794-003</v>
          </cell>
          <cell r="B246" t="str">
            <v>Institut für</v>
          </cell>
          <cell r="C246" t="str">
            <v>Ökologische u. Nachhaltige Chemie</v>
          </cell>
          <cell r="E246" t="str">
            <v>AG Bahadir</v>
          </cell>
          <cell r="F246" t="str">
            <v>Herrn</v>
          </cell>
          <cell r="G246" t="str">
            <v>Bernd Rother</v>
          </cell>
          <cell r="H246">
            <v>8428</v>
          </cell>
          <cell r="J246">
            <v>0</v>
          </cell>
          <cell r="K246">
            <v>41871</v>
          </cell>
          <cell r="L246" t="str">
            <v>10:00</v>
          </cell>
          <cell r="N246" t="str">
            <v>Herrn Jürgen Hamann</v>
          </cell>
          <cell r="O246" t="str">
            <v>Labor, Schulung</v>
          </cell>
          <cell r="P246">
            <v>12</v>
          </cell>
          <cell r="Q246">
            <v>16</v>
          </cell>
          <cell r="R246">
            <v>41913</v>
          </cell>
          <cell r="S246">
            <v>16</v>
          </cell>
          <cell r="U246">
            <v>42429</v>
          </cell>
          <cell r="V246">
            <v>40688</v>
          </cell>
          <cell r="W246" t="str">
            <v>siehe 5.0 &gt;</v>
          </cell>
          <cell r="X246" t="str">
            <v/>
          </cell>
          <cell r="Z246" t="str">
            <v/>
          </cell>
          <cell r="AA246" t="str">
            <v>i. O.</v>
          </cell>
          <cell r="AB246" t="str">
            <v/>
          </cell>
          <cell r="AC246">
            <v>41211</v>
          </cell>
          <cell r="AD246">
            <v>41243</v>
          </cell>
          <cell r="AE246" t="str">
            <v>siehe &gt;</v>
          </cell>
          <cell r="AF246">
            <v>41333.153846153844</v>
          </cell>
          <cell r="AH246" t="str">
            <v>Statistik</v>
          </cell>
          <cell r="AJ246">
            <v>35391</v>
          </cell>
          <cell r="AN246">
            <v>41306</v>
          </cell>
          <cell r="AP246" t="str">
            <v/>
          </cell>
          <cell r="AQ246" t="str">
            <v/>
          </cell>
          <cell r="AR246">
            <v>38729</v>
          </cell>
          <cell r="AU246" t="str">
            <v/>
          </cell>
          <cell r="AV246" t="str">
            <v/>
          </cell>
          <cell r="AW246" t="str">
            <v/>
          </cell>
          <cell r="AZ246" t="str">
            <v/>
          </cell>
          <cell r="BC246" t="str">
            <v>29.07.2014; 25.02.2013; 29.11.2011; 25.05.2011; 12.04.2011; 26.07.2010; 07.08.2009;</v>
          </cell>
          <cell r="BE246" t="str">
            <v>s</v>
          </cell>
          <cell r="BG246">
            <v>346</v>
          </cell>
          <cell r="BH246">
            <v>3</v>
          </cell>
          <cell r="BI246">
            <v>1</v>
          </cell>
          <cell r="BJ246">
            <v>0</v>
          </cell>
          <cell r="BK246">
            <v>0.28901734104046245</v>
          </cell>
          <cell r="BL246">
            <v>16</v>
          </cell>
          <cell r="BM246">
            <v>1</v>
          </cell>
          <cell r="BN246">
            <v>9.6111111111111107</v>
          </cell>
          <cell r="BV246" t="str">
            <v>Rother, Hamann</v>
          </cell>
          <cell r="BX246" t="str">
            <v/>
          </cell>
          <cell r="BY246" t="str">
            <v/>
          </cell>
          <cell r="CF246">
            <v>248</v>
          </cell>
          <cell r="CG246">
            <v>3</v>
          </cell>
          <cell r="CH246">
            <v>1</v>
          </cell>
          <cell r="CI246">
            <v>0</v>
          </cell>
          <cell r="CJ246">
            <v>0.40322580645161288</v>
          </cell>
          <cell r="CK246" t="str">
            <v/>
          </cell>
          <cell r="CL246" t="str">
            <v/>
          </cell>
          <cell r="CM246" t="str">
            <v/>
          </cell>
          <cell r="CN246" t="str">
            <v/>
          </cell>
          <cell r="CO246">
            <v>1</v>
          </cell>
          <cell r="CP246" t="str">
            <v>Betreuung !</v>
          </cell>
          <cell r="CQ246">
            <v>35391</v>
          </cell>
          <cell r="CR246">
            <v>4</v>
          </cell>
          <cell r="CS246">
            <v>12</v>
          </cell>
          <cell r="CT246">
            <v>16</v>
          </cell>
          <cell r="CU246" t="str">
            <v/>
          </cell>
          <cell r="CV246" t="str">
            <v/>
          </cell>
          <cell r="CW246" t="str">
            <v/>
          </cell>
          <cell r="CY246">
            <v>346</v>
          </cell>
          <cell r="CZ246">
            <v>3</v>
          </cell>
          <cell r="DA246">
            <v>1</v>
          </cell>
          <cell r="DB246">
            <v>0</v>
          </cell>
          <cell r="DC246">
            <v>0.28901734104046245</v>
          </cell>
          <cell r="DD246">
            <v>41913</v>
          </cell>
          <cell r="DE246">
            <v>42429</v>
          </cell>
          <cell r="DF246">
            <v>16</v>
          </cell>
          <cell r="DG246">
            <v>16</v>
          </cell>
          <cell r="DH246">
            <v>0</v>
          </cell>
          <cell r="DI246">
            <v>1</v>
          </cell>
          <cell r="DJ246">
            <v>1</v>
          </cell>
          <cell r="DK246" t="str">
            <v/>
          </cell>
          <cell r="DL246" t="str">
            <v/>
          </cell>
          <cell r="DN246" t="str">
            <v/>
          </cell>
          <cell r="DO246" t="str">
            <v/>
          </cell>
          <cell r="DP246" t="str">
            <v/>
          </cell>
          <cell r="DQ246" t="str">
            <v/>
          </cell>
          <cell r="DR246" t="str">
            <v/>
          </cell>
          <cell r="DS246" t="str">
            <v/>
          </cell>
          <cell r="DT246" t="str">
            <v/>
          </cell>
          <cell r="DV246" t="str">
            <v/>
          </cell>
          <cell r="DW246" t="str">
            <v>über Ziel</v>
          </cell>
          <cell r="DY246" t="str">
            <v/>
          </cell>
          <cell r="DZ246" t="str">
            <v>x</v>
          </cell>
        </row>
        <row r="247">
          <cell r="A247" t="str">
            <v>5794-004</v>
          </cell>
          <cell r="B247" t="str">
            <v>Institut für</v>
          </cell>
          <cell r="C247" t="str">
            <v>Ökologische u. Nachhaltige Chemie</v>
          </cell>
          <cell r="E247" t="str">
            <v>AG Bahadir</v>
          </cell>
          <cell r="F247" t="str">
            <v>Herrn</v>
          </cell>
          <cell r="G247" t="str">
            <v>Jürgen Hamann</v>
          </cell>
          <cell r="H247">
            <v>5965</v>
          </cell>
          <cell r="J247">
            <v>0</v>
          </cell>
          <cell r="K247">
            <v>33990</v>
          </cell>
          <cell r="L247" t="str">
            <v>10:00</v>
          </cell>
          <cell r="N247" t="str">
            <v>Herrn Bernd Rother</v>
          </cell>
          <cell r="O247" t="str">
            <v>Büro (Elektrogeräte wurden zuvor im Laborturnus mitgeprüft ! )</v>
          </cell>
          <cell r="P247">
            <v>24</v>
          </cell>
          <cell r="Q247">
            <v>32</v>
          </cell>
          <cell r="R247">
            <v>41913</v>
          </cell>
          <cell r="S247">
            <v>32</v>
          </cell>
          <cell r="U247">
            <v>42916</v>
          </cell>
          <cell r="V247">
            <v>38721</v>
          </cell>
          <cell r="W247" t="str">
            <v>siehe 5.0 &gt;</v>
          </cell>
          <cell r="X247" t="str">
            <v/>
          </cell>
          <cell r="Z247" t="str">
            <v/>
          </cell>
          <cell r="AA247" t="str">
            <v>i. O.</v>
          </cell>
          <cell r="AB247" t="str">
            <v/>
          </cell>
          <cell r="AC247">
            <v>41844</v>
          </cell>
          <cell r="AD247" t="str">
            <v/>
          </cell>
          <cell r="AE247" t="str">
            <v/>
          </cell>
          <cell r="AF247">
            <v>41912.538461538461</v>
          </cell>
          <cell r="AH247" t="str">
            <v>Statistik</v>
          </cell>
          <cell r="AJ247">
            <v>37664</v>
          </cell>
          <cell r="AM247">
            <v>40912</v>
          </cell>
          <cell r="AN247">
            <v>41909</v>
          </cell>
          <cell r="AP247" t="str">
            <v/>
          </cell>
          <cell r="AQ247" t="str">
            <v/>
          </cell>
          <cell r="AU247" t="str">
            <v/>
          </cell>
          <cell r="AV247" t="str">
            <v/>
          </cell>
          <cell r="AW247" t="str">
            <v/>
          </cell>
          <cell r="AZ247" t="str">
            <v/>
          </cell>
          <cell r="BC247" t="str">
            <v xml:space="preserve">05.05.2015; 26.04.2012; 27.03.2012; 27.02.2009; 26.09.2008; 16.03.06; 12.02.03; </v>
          </cell>
          <cell r="BE247" t="str">
            <v>s</v>
          </cell>
          <cell r="BG247">
            <v>27</v>
          </cell>
          <cell r="BH247">
            <v>7</v>
          </cell>
          <cell r="BI247">
            <v>0</v>
          </cell>
          <cell r="BJ247">
            <v>0</v>
          </cell>
          <cell r="BK247">
            <v>0</v>
          </cell>
          <cell r="BL247">
            <v>32</v>
          </cell>
          <cell r="BN247">
            <v>0.75</v>
          </cell>
          <cell r="BV247" t="str">
            <v>Rother, Hamann</v>
          </cell>
          <cell r="BX247" t="str">
            <v/>
          </cell>
          <cell r="BY247" t="str">
            <v/>
          </cell>
          <cell r="CF247">
            <v>30</v>
          </cell>
          <cell r="CG247">
            <v>8</v>
          </cell>
          <cell r="CH247">
            <v>0</v>
          </cell>
          <cell r="CI247">
            <v>0</v>
          </cell>
          <cell r="CJ247">
            <v>0</v>
          </cell>
          <cell r="CK247" t="str">
            <v/>
          </cell>
          <cell r="CL247" t="str">
            <v/>
          </cell>
          <cell r="CM247" t="str">
            <v/>
          </cell>
          <cell r="CN247" t="str">
            <v/>
          </cell>
          <cell r="CO247">
            <v>1</v>
          </cell>
          <cell r="CP247" t="str">
            <v>Betreuung !</v>
          </cell>
          <cell r="CQ247">
            <v>37664</v>
          </cell>
          <cell r="CR247" t="str">
            <v/>
          </cell>
          <cell r="CS247" t="str">
            <v/>
          </cell>
          <cell r="CT247" t="str">
            <v/>
          </cell>
          <cell r="CU247">
            <v>32</v>
          </cell>
          <cell r="CV247">
            <v>32</v>
          </cell>
          <cell r="CW247">
            <v>8</v>
          </cell>
          <cell r="CY247">
            <v>27</v>
          </cell>
          <cell r="CZ247">
            <v>7</v>
          </cell>
          <cell r="DA247">
            <v>0</v>
          </cell>
          <cell r="DB247">
            <v>0</v>
          </cell>
          <cell r="DC247">
            <v>0</v>
          </cell>
          <cell r="DD247">
            <v>41913</v>
          </cell>
          <cell r="DE247">
            <v>42916</v>
          </cell>
          <cell r="DF247">
            <v>32</v>
          </cell>
          <cell r="DG247">
            <v>32</v>
          </cell>
          <cell r="DH247">
            <v>0</v>
          </cell>
          <cell r="DI247" t="str">
            <v/>
          </cell>
          <cell r="DJ247" t="str">
            <v/>
          </cell>
          <cell r="DK247" t="str">
            <v/>
          </cell>
          <cell r="DL247" t="str">
            <v/>
          </cell>
          <cell r="DN247" t="str">
            <v/>
          </cell>
          <cell r="DO247" t="str">
            <v/>
          </cell>
          <cell r="DP247" t="str">
            <v/>
          </cell>
          <cell r="DQ247" t="str">
            <v/>
          </cell>
          <cell r="DR247" t="str">
            <v/>
          </cell>
          <cell r="DS247" t="str">
            <v/>
          </cell>
          <cell r="DT247" t="str">
            <v/>
          </cell>
          <cell r="DV247" t="str">
            <v/>
          </cell>
          <cell r="DW247" t="str">
            <v>über Ziel</v>
          </cell>
          <cell r="DY247" t="str">
            <v/>
          </cell>
          <cell r="DZ247" t="str">
            <v>x</v>
          </cell>
        </row>
        <row r="248">
          <cell r="A248" t="str">
            <v>5799-100</v>
          </cell>
          <cell r="B248" t="str">
            <v>Institut für</v>
          </cell>
          <cell r="C248" t="str">
            <v>Medizinische u. Pharmazeutische Chemie</v>
          </cell>
          <cell r="F248" t="str">
            <v>Herrn</v>
          </cell>
          <cell r="G248" t="str">
            <v>Frank Roese</v>
          </cell>
          <cell r="H248" t="str">
            <v>2774, 2760</v>
          </cell>
          <cell r="I248">
            <v>1</v>
          </cell>
          <cell r="J248">
            <v>0</v>
          </cell>
          <cell r="K248">
            <v>35362</v>
          </cell>
          <cell r="L248" t="str">
            <v>10:00</v>
          </cell>
          <cell r="N248" t="str">
            <v>Herrn Eduard Hinz</v>
          </cell>
          <cell r="O248" t="str">
            <v>Labor, Werkstatt</v>
          </cell>
          <cell r="P248">
            <v>12</v>
          </cell>
          <cell r="Q248">
            <v>16</v>
          </cell>
          <cell r="R248">
            <v>42461</v>
          </cell>
          <cell r="S248">
            <v>16</v>
          </cell>
          <cell r="U248">
            <v>42978</v>
          </cell>
          <cell r="V248" t="str">
            <v>Frank Roese</v>
          </cell>
          <cell r="W248" t="str">
            <v>siehe 5.0 &gt;</v>
          </cell>
          <cell r="X248" t="str">
            <v/>
          </cell>
          <cell r="Y248">
            <v>39122</v>
          </cell>
          <cell r="Z248" t="str">
            <v/>
          </cell>
          <cell r="AA248" t="str">
            <v>i. O.</v>
          </cell>
          <cell r="AB248" t="str">
            <v/>
          </cell>
          <cell r="AC248" t="str">
            <v/>
          </cell>
          <cell r="AD248" t="str">
            <v/>
          </cell>
          <cell r="AE248" t="str">
            <v/>
          </cell>
          <cell r="AF248" t="str">
            <v/>
          </cell>
          <cell r="AH248" t="str">
            <v/>
          </cell>
          <cell r="AJ248">
            <v>35459</v>
          </cell>
          <cell r="AM248">
            <v>42437</v>
          </cell>
          <cell r="AN248" t="str">
            <v/>
          </cell>
          <cell r="AP248">
            <v>37042</v>
          </cell>
          <cell r="AQ248">
            <v>38450</v>
          </cell>
          <cell r="AR248">
            <v>40848</v>
          </cell>
          <cell r="AU248" t="str">
            <v/>
          </cell>
          <cell r="AV248" t="str">
            <v/>
          </cell>
          <cell r="AW248" t="str">
            <v/>
          </cell>
          <cell r="AY248">
            <v>1</v>
          </cell>
          <cell r="AZ248">
            <v>42570.230769230766</v>
          </cell>
          <cell r="BA248" t="str">
            <v>Prüfgerät VDE 0701</v>
          </cell>
          <cell r="BB248">
            <v>1</v>
          </cell>
          <cell r="BC248" t="str">
            <v>08.03.2016; 27.11.2014; 10.11.2014; 08.01.201410.12.2013; 24.09.2013; 22.08.2013; 09.08.2013; 04.07.2013; 12.06.2013; 30.05.2013; 18.06.2012; 20.03.2012; 08.03.2012; 23.02.2012; 15.02.2012; 27.01.2012; 23.01.2012; 18.01.2012;</v>
          </cell>
          <cell r="BD248" t="str">
            <v>Bürogeräte liefen zufor als Labor !</v>
          </cell>
          <cell r="BG248">
            <v>1424</v>
          </cell>
          <cell r="BH248">
            <v>56</v>
          </cell>
          <cell r="BI248">
            <v>1</v>
          </cell>
          <cell r="BJ248">
            <v>0</v>
          </cell>
          <cell r="BK248">
            <v>7.02247191011236E-2</v>
          </cell>
          <cell r="BL248" t="str">
            <v>--</v>
          </cell>
          <cell r="BM248">
            <v>1</v>
          </cell>
          <cell r="BN248">
            <v>39.555555555555557</v>
          </cell>
          <cell r="BO248">
            <v>7</v>
          </cell>
          <cell r="BP248">
            <v>42437</v>
          </cell>
          <cell r="BQ248">
            <v>7</v>
          </cell>
          <cell r="BV248" t="str">
            <v>Roese, Hinz</v>
          </cell>
          <cell r="BW248" t="str">
            <v>Frank</v>
          </cell>
          <cell r="BX248" t="str">
            <v/>
          </cell>
          <cell r="BY248" t="str">
            <v/>
          </cell>
          <cell r="CF248">
            <v>803</v>
          </cell>
          <cell r="CG248">
            <v>31</v>
          </cell>
          <cell r="CH248">
            <v>0</v>
          </cell>
          <cell r="CI248">
            <v>0</v>
          </cell>
          <cell r="CJ248">
            <v>0</v>
          </cell>
          <cell r="CK248" t="str">
            <v/>
          </cell>
          <cell r="CL248" t="str">
            <v/>
          </cell>
          <cell r="CM248" t="str">
            <v/>
          </cell>
          <cell r="CN248" t="str">
            <v/>
          </cell>
          <cell r="CP248" t="str">
            <v>Frank Roese</v>
          </cell>
          <cell r="CQ248" t="str">
            <v>Schreiben?</v>
          </cell>
          <cell r="CR248">
            <v>4</v>
          </cell>
          <cell r="CS248">
            <v>12</v>
          </cell>
          <cell r="CT248">
            <v>16</v>
          </cell>
          <cell r="CU248" t="str">
            <v/>
          </cell>
          <cell r="CV248" t="str">
            <v/>
          </cell>
          <cell r="CW248" t="str">
            <v/>
          </cell>
          <cell r="CY248">
            <v>1424</v>
          </cell>
          <cell r="CZ248">
            <v>56</v>
          </cell>
          <cell r="DA248">
            <v>1</v>
          </cell>
          <cell r="DB248">
            <v>0</v>
          </cell>
          <cell r="DC248">
            <v>7.02247191011236E-2</v>
          </cell>
          <cell r="DD248">
            <v>42461</v>
          </cell>
          <cell r="DE248">
            <v>42978</v>
          </cell>
          <cell r="DF248">
            <v>16</v>
          </cell>
          <cell r="DG248">
            <v>16</v>
          </cell>
          <cell r="DH248">
            <v>0</v>
          </cell>
          <cell r="DI248" t="str">
            <v/>
          </cell>
          <cell r="DJ248">
            <v>1</v>
          </cell>
          <cell r="DK248" t="str">
            <v/>
          </cell>
          <cell r="DL248" t="str">
            <v/>
          </cell>
          <cell r="DN248" t="str">
            <v/>
          </cell>
          <cell r="DO248" t="str">
            <v/>
          </cell>
          <cell r="DP248" t="str">
            <v/>
          </cell>
          <cell r="DQ248" t="str">
            <v/>
          </cell>
          <cell r="DR248" t="str">
            <v/>
          </cell>
          <cell r="DS248" t="str">
            <v/>
          </cell>
          <cell r="DT248" t="str">
            <v/>
          </cell>
          <cell r="DV248" t="str">
            <v/>
          </cell>
          <cell r="DW248" t="str">
            <v/>
          </cell>
          <cell r="DY248" t="str">
            <v/>
          </cell>
          <cell r="DZ248" t="str">
            <v>x</v>
          </cell>
        </row>
        <row r="249">
          <cell r="A249" t="str">
            <v>5799-101</v>
          </cell>
          <cell r="B249" t="str">
            <v>Institut für</v>
          </cell>
          <cell r="C249" t="str">
            <v>Medizinische u. Pharmazeutische Chemie</v>
          </cell>
          <cell r="F249" t="str">
            <v>Herrn</v>
          </cell>
          <cell r="G249" t="str">
            <v>Frank Roese</v>
          </cell>
          <cell r="H249" t="str">
            <v>2774, 2760</v>
          </cell>
          <cell r="I249">
            <v>0</v>
          </cell>
          <cell r="J249">
            <v>1</v>
          </cell>
          <cell r="K249">
            <v>38455</v>
          </cell>
          <cell r="L249" t="str">
            <v>10:00</v>
          </cell>
          <cell r="N249" t="str">
            <v>Herrn Eduard Hinz</v>
          </cell>
          <cell r="O249" t="str">
            <v>Büro</v>
          </cell>
          <cell r="P249">
            <v>24</v>
          </cell>
          <cell r="Q249">
            <v>32</v>
          </cell>
          <cell r="R249">
            <v>41457</v>
          </cell>
          <cell r="S249">
            <v>32</v>
          </cell>
          <cell r="U249">
            <v>42460</v>
          </cell>
          <cell r="V249" t="str">
            <v>Frank Roese</v>
          </cell>
          <cell r="W249" t="str">
            <v>siehe 5.0 &gt;</v>
          </cell>
          <cell r="X249" t="str">
            <v/>
          </cell>
          <cell r="Z249" t="str">
            <v/>
          </cell>
          <cell r="AA249" t="str">
            <v>i. O.</v>
          </cell>
          <cell r="AB249" t="str">
            <v/>
          </cell>
          <cell r="AC249" t="str">
            <v/>
          </cell>
          <cell r="AD249">
            <v>40910</v>
          </cell>
          <cell r="AE249" t="str">
            <v/>
          </cell>
          <cell r="AF249" t="str">
            <v/>
          </cell>
          <cell r="AH249" t="str">
            <v/>
          </cell>
          <cell r="AJ249">
            <v>35459</v>
          </cell>
          <cell r="AM249">
            <v>41495</v>
          </cell>
          <cell r="AN249" t="str">
            <v/>
          </cell>
          <cell r="AP249">
            <v>37042</v>
          </cell>
          <cell r="AQ249" t="str">
            <v/>
          </cell>
          <cell r="AU249" t="str">
            <v/>
          </cell>
          <cell r="AV249" t="str">
            <v/>
          </cell>
          <cell r="AW249" t="str">
            <v/>
          </cell>
          <cell r="AY249" t="str">
            <v>lP</v>
          </cell>
          <cell r="AZ249">
            <v>41464.923076923078</v>
          </cell>
          <cell r="BA249" t="str">
            <v>Prüfgerät VDE 0702</v>
          </cell>
          <cell r="BB249">
            <v>0</v>
          </cell>
          <cell r="BC249" t="str">
            <v xml:space="preserve">02.07.2013; 18.07.2012; 04.01.2012, 27.10.2009, 27.10.2009, 27.04.2009; 20.01.2009; 03.03.2008; 17.03.05 mit Herrn Roese; 11.05.04 mit Herrn Lorke; </v>
          </cell>
          <cell r="BG249">
            <v>98</v>
          </cell>
          <cell r="BH249">
            <v>15</v>
          </cell>
          <cell r="BI249">
            <v>0</v>
          </cell>
          <cell r="BJ249">
            <v>0</v>
          </cell>
          <cell r="BK249">
            <v>0</v>
          </cell>
          <cell r="BL249" t="str">
            <v>--</v>
          </cell>
          <cell r="BM249">
            <v>1</v>
          </cell>
          <cell r="BN249">
            <v>2.7222222222222223</v>
          </cell>
          <cell r="BV249" t="str">
            <v>Eduard Hinz</v>
          </cell>
          <cell r="BW249" t="str">
            <v>Eduard</v>
          </cell>
          <cell r="BX249" t="str">
            <v/>
          </cell>
          <cell r="BY249" t="str">
            <v/>
          </cell>
          <cell r="CF249">
            <v>59</v>
          </cell>
          <cell r="CG249">
            <v>12</v>
          </cell>
          <cell r="CH249">
            <v>0</v>
          </cell>
          <cell r="CI249">
            <v>0</v>
          </cell>
          <cell r="CJ249">
            <v>0</v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  <cell r="CP249" t="str">
            <v>Frank Roese</v>
          </cell>
          <cell r="CQ249" t="str">
            <v>Schreiben?</v>
          </cell>
          <cell r="CR249" t="str">
            <v/>
          </cell>
          <cell r="CS249" t="str">
            <v/>
          </cell>
          <cell r="CT249" t="str">
            <v/>
          </cell>
          <cell r="CU249">
            <v>32</v>
          </cell>
          <cell r="CV249">
            <v>32</v>
          </cell>
          <cell r="CW249">
            <v>8</v>
          </cell>
          <cell r="CY249">
            <v>98</v>
          </cell>
          <cell r="CZ249">
            <v>15</v>
          </cell>
          <cell r="DA249">
            <v>0</v>
          </cell>
          <cell r="DB249">
            <v>0</v>
          </cell>
          <cell r="DC249">
            <v>0</v>
          </cell>
          <cell r="DD249">
            <v>41457</v>
          </cell>
          <cell r="DE249">
            <v>42460</v>
          </cell>
          <cell r="DF249">
            <v>32</v>
          </cell>
          <cell r="DG249">
            <v>32</v>
          </cell>
          <cell r="DH249">
            <v>0</v>
          </cell>
          <cell r="DI249" t="str">
            <v/>
          </cell>
          <cell r="DJ249">
            <v>1</v>
          </cell>
          <cell r="DK249" t="str">
            <v/>
          </cell>
          <cell r="DL249" t="str">
            <v/>
          </cell>
          <cell r="DN249" t="str">
            <v/>
          </cell>
          <cell r="DO249" t="str">
            <v/>
          </cell>
          <cell r="DP249" t="str">
            <v/>
          </cell>
          <cell r="DQ249" t="str">
            <v/>
          </cell>
          <cell r="DR249" t="str">
            <v/>
          </cell>
          <cell r="DS249" t="str">
            <v/>
          </cell>
          <cell r="DT249" t="str">
            <v/>
          </cell>
          <cell r="DV249" t="str">
            <v/>
          </cell>
          <cell r="DW249" t="str">
            <v/>
          </cell>
          <cell r="DY249" t="str">
            <v/>
          </cell>
          <cell r="DZ249" t="str">
            <v>x</v>
          </cell>
        </row>
        <row r="250">
          <cell r="A250" t="str">
            <v>5799-102</v>
          </cell>
          <cell r="B250" t="str">
            <v>Institut für</v>
          </cell>
          <cell r="C250" t="str">
            <v>Medizinische u. Pharmazeutische Chemie</v>
          </cell>
          <cell r="D250" t="str">
            <v>Abteilung</v>
          </cell>
          <cell r="E250" t="str">
            <v>Geschichte d. Pharmazie u. d. Naturwissenschaft</v>
          </cell>
          <cell r="F250" t="str">
            <v>Herrn</v>
          </cell>
          <cell r="G250" t="str">
            <v>Frank Roese</v>
          </cell>
          <cell r="H250" t="str">
            <v>5638, 5656</v>
          </cell>
          <cell r="I250">
            <v>0</v>
          </cell>
          <cell r="K250">
            <v>35507</v>
          </cell>
          <cell r="L250" t="str">
            <v>10:00</v>
          </cell>
          <cell r="O250" t="str">
            <v>Labor</v>
          </cell>
          <cell r="P250">
            <v>12</v>
          </cell>
          <cell r="Q250">
            <v>16</v>
          </cell>
          <cell r="R250">
            <v>41701</v>
          </cell>
          <cell r="S250">
            <v>16</v>
          </cell>
          <cell r="U250">
            <v>42216</v>
          </cell>
          <cell r="V250" t="str">
            <v>Sven Pape</v>
          </cell>
          <cell r="W250" t="str">
            <v>siehe 5.0 &gt;</v>
          </cell>
          <cell r="X250" t="str">
            <v/>
          </cell>
          <cell r="Z250" t="str">
            <v/>
          </cell>
          <cell r="AA250" t="str">
            <v>i. O.</v>
          </cell>
          <cell r="AB250" t="str">
            <v>löschen!</v>
          </cell>
          <cell r="AC250">
            <v>41603</v>
          </cell>
          <cell r="AD250" t="str">
            <v>siehe &gt;</v>
          </cell>
          <cell r="AE250" t="str">
            <v/>
          </cell>
          <cell r="AF250">
            <v>41669.307692307695</v>
          </cell>
          <cell r="AH250" t="str">
            <v/>
          </cell>
          <cell r="AJ250">
            <v>36612</v>
          </cell>
          <cell r="AM250">
            <v>41701</v>
          </cell>
          <cell r="AN250">
            <v>41667</v>
          </cell>
          <cell r="AP250" t="str">
            <v/>
          </cell>
          <cell r="AU250" t="str">
            <v/>
          </cell>
          <cell r="AV250" t="str">
            <v/>
          </cell>
          <cell r="AW250" t="str">
            <v/>
          </cell>
          <cell r="AY250" t="str">
            <v>lP</v>
          </cell>
          <cell r="AZ250">
            <v>41704.307692307695</v>
          </cell>
          <cell r="BA250" t="str">
            <v>Prüfgerät VDE 0702</v>
          </cell>
          <cell r="BB250">
            <v>0</v>
          </cell>
          <cell r="BC250" t="str">
            <v>03.03.2014; 18.07.2012; 04.08.2008; 27.03.2008; 18.03.2008; 04.02.08; 21.08.06; 11.02.05; 29.09.03; 18.11.02; 12.02.02; 26.04.00; 22.02.1999</v>
          </cell>
          <cell r="BD250" t="str">
            <v xml:space="preserve"> </v>
          </cell>
          <cell r="BG250">
            <v>35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 t="str">
            <v>--</v>
          </cell>
          <cell r="BN250">
            <v>0.97222222222222221</v>
          </cell>
          <cell r="BV250" t="str">
            <v>Frank Roese</v>
          </cell>
          <cell r="BW250" t="str">
            <v>Frank</v>
          </cell>
          <cell r="BX250" t="str">
            <v/>
          </cell>
          <cell r="BY250" t="str">
            <v/>
          </cell>
          <cell r="CF250">
            <v>16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  <cell r="CP250" t="str">
            <v>Sven Pape</v>
          </cell>
          <cell r="CQ250" t="str">
            <v>Schreiben?</v>
          </cell>
          <cell r="CR250">
            <v>4</v>
          </cell>
          <cell r="CS250">
            <v>12</v>
          </cell>
          <cell r="CT250">
            <v>16</v>
          </cell>
          <cell r="CU250" t="str">
            <v/>
          </cell>
          <cell r="CV250" t="str">
            <v/>
          </cell>
          <cell r="CW250" t="str">
            <v/>
          </cell>
          <cell r="CY250">
            <v>35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41701</v>
          </cell>
          <cell r="DE250">
            <v>42216</v>
          </cell>
          <cell r="DF250">
            <v>16</v>
          </cell>
          <cell r="DG250">
            <v>16</v>
          </cell>
          <cell r="DH250">
            <v>0</v>
          </cell>
          <cell r="DI250">
            <v>1</v>
          </cell>
          <cell r="DJ250" t="str">
            <v/>
          </cell>
          <cell r="DK250" t="str">
            <v/>
          </cell>
          <cell r="DL250" t="str">
            <v/>
          </cell>
          <cell r="DN250" t="str">
            <v/>
          </cell>
          <cell r="DO250" t="str">
            <v/>
          </cell>
          <cell r="DP250" t="str">
            <v/>
          </cell>
          <cell r="DQ250" t="str">
            <v/>
          </cell>
          <cell r="DR250" t="str">
            <v/>
          </cell>
          <cell r="DS250" t="str">
            <v/>
          </cell>
          <cell r="DT250" t="str">
            <v/>
          </cell>
          <cell r="DV250">
            <v>1</v>
          </cell>
          <cell r="DW250" t="str">
            <v>über Ziel</v>
          </cell>
          <cell r="DY250" t="str">
            <v/>
          </cell>
          <cell r="DZ250" t="str">
            <v>x</v>
          </cell>
        </row>
        <row r="251">
          <cell r="A251" t="str">
            <v>5799-103</v>
          </cell>
          <cell r="B251" t="str">
            <v>Institut für</v>
          </cell>
          <cell r="C251" t="str">
            <v>Medizinische u. Pharmazeutische Chemie</v>
          </cell>
          <cell r="D251" t="str">
            <v>Abteilung</v>
          </cell>
          <cell r="E251" t="str">
            <v>Geschichte d. Pharmazie u. d. Naturwissenschaft</v>
          </cell>
          <cell r="F251" t="str">
            <v>Herrn</v>
          </cell>
          <cell r="G251" t="str">
            <v>Frank Roese</v>
          </cell>
          <cell r="H251" t="str">
            <v>5638, 5656</v>
          </cell>
          <cell r="I251">
            <v>0</v>
          </cell>
          <cell r="K251">
            <v>35507</v>
          </cell>
          <cell r="L251" t="str">
            <v>10:00</v>
          </cell>
          <cell r="O251" t="str">
            <v>Büro</v>
          </cell>
          <cell r="P251">
            <v>24</v>
          </cell>
          <cell r="Q251">
            <v>32</v>
          </cell>
          <cell r="R251">
            <v>41701</v>
          </cell>
          <cell r="S251">
            <v>32</v>
          </cell>
          <cell r="U251">
            <v>42704</v>
          </cell>
          <cell r="V251" t="str">
            <v>Sven Pape</v>
          </cell>
          <cell r="W251" t="str">
            <v>siehe 5.0 &gt;</v>
          </cell>
          <cell r="X251" t="str">
            <v/>
          </cell>
          <cell r="Z251" t="str">
            <v/>
          </cell>
          <cell r="AA251" t="str">
            <v>i. O.</v>
          </cell>
          <cell r="AB251" t="str">
            <v/>
          </cell>
          <cell r="AC251" t="str">
            <v/>
          </cell>
          <cell r="AD251">
            <v>41282</v>
          </cell>
          <cell r="AE251" t="str">
            <v/>
          </cell>
          <cell r="AF251" t="str">
            <v/>
          </cell>
          <cell r="AH251" t="str">
            <v/>
          </cell>
          <cell r="AJ251">
            <v>36612</v>
          </cell>
          <cell r="AM251">
            <v>41701</v>
          </cell>
          <cell r="AN251" t="str">
            <v/>
          </cell>
          <cell r="AP251" t="str">
            <v/>
          </cell>
          <cell r="AQ251" t="str">
            <v/>
          </cell>
          <cell r="AU251" t="str">
            <v/>
          </cell>
          <cell r="AV251" t="str">
            <v/>
          </cell>
          <cell r="AW251" t="str">
            <v/>
          </cell>
          <cell r="AY251" t="str">
            <v>lP</v>
          </cell>
          <cell r="AZ251">
            <v>41702.538461538461</v>
          </cell>
          <cell r="BA251" t="str">
            <v>Prüfgerät VDE 0703</v>
          </cell>
          <cell r="BB251">
            <v>0</v>
          </cell>
          <cell r="BC251" t="str">
            <v>03.03.2014; 07.04.2010; 25.10.07; 11.02.05; 24.07.01; 07.05.01; 26.04.01; 03.04.01</v>
          </cell>
          <cell r="BD251" t="str">
            <v>Statistik fehlt</v>
          </cell>
          <cell r="BG251">
            <v>29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 t="str">
            <v>--</v>
          </cell>
          <cell r="BN251">
            <v>0.80555555555555558</v>
          </cell>
          <cell r="BV251" t="str">
            <v>Frank Roese</v>
          </cell>
          <cell r="BW251" t="str">
            <v>Frank</v>
          </cell>
          <cell r="BX251" t="str">
            <v/>
          </cell>
          <cell r="BY251" t="str">
            <v/>
          </cell>
          <cell r="CF251">
            <v>25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 t="str">
            <v/>
          </cell>
          <cell r="CL251" t="str">
            <v/>
          </cell>
          <cell r="CM251" t="str">
            <v/>
          </cell>
          <cell r="CN251" t="str">
            <v/>
          </cell>
          <cell r="CP251" t="str">
            <v>Sven Pape</v>
          </cell>
          <cell r="CQ251" t="str">
            <v>Schreiben?</v>
          </cell>
          <cell r="CR251" t="str">
            <v/>
          </cell>
          <cell r="CS251" t="str">
            <v/>
          </cell>
          <cell r="CT251" t="str">
            <v/>
          </cell>
          <cell r="CU251">
            <v>32</v>
          </cell>
          <cell r="CV251">
            <v>32</v>
          </cell>
          <cell r="CW251">
            <v>8</v>
          </cell>
          <cell r="CY251">
            <v>29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41701</v>
          </cell>
          <cell r="DE251">
            <v>42704</v>
          </cell>
          <cell r="DF251">
            <v>32</v>
          </cell>
          <cell r="DG251">
            <v>32</v>
          </cell>
          <cell r="DH251">
            <v>0</v>
          </cell>
          <cell r="DI251" t="str">
            <v/>
          </cell>
          <cell r="DJ251" t="str">
            <v/>
          </cell>
          <cell r="DK251" t="str">
            <v/>
          </cell>
          <cell r="DL251" t="str">
            <v/>
          </cell>
          <cell r="DN251" t="str">
            <v/>
          </cell>
          <cell r="DO251" t="str">
            <v/>
          </cell>
          <cell r="DP251" t="str">
            <v/>
          </cell>
          <cell r="DQ251" t="str">
            <v/>
          </cell>
          <cell r="DR251" t="str">
            <v/>
          </cell>
          <cell r="DS251" t="str">
            <v/>
          </cell>
          <cell r="DT251" t="str">
            <v/>
          </cell>
          <cell r="DV251" t="str">
            <v/>
          </cell>
          <cell r="DW251" t="str">
            <v/>
          </cell>
          <cell r="DY251" t="str">
            <v/>
          </cell>
          <cell r="DZ251" t="str">
            <v>x</v>
          </cell>
        </row>
        <row r="252">
          <cell r="A252" t="str">
            <v>5800-900</v>
          </cell>
          <cell r="B252" t="str">
            <v>Institut für</v>
          </cell>
          <cell r="C252" t="str">
            <v>Pharmazeutische Technologie</v>
          </cell>
          <cell r="F252" t="str">
            <v>Herrn</v>
          </cell>
          <cell r="G252" t="str">
            <v>Sven Pape</v>
          </cell>
          <cell r="H252" t="str">
            <v>5638, 5656</v>
          </cell>
          <cell r="I252">
            <v>1</v>
          </cell>
          <cell r="K252">
            <v>35507</v>
          </cell>
          <cell r="L252" t="str">
            <v>10:00</v>
          </cell>
          <cell r="O252" t="str">
            <v>Labor / Werkstatt</v>
          </cell>
          <cell r="P252">
            <v>12</v>
          </cell>
          <cell r="Q252">
            <v>14</v>
          </cell>
          <cell r="R252">
            <v>42227</v>
          </cell>
          <cell r="S252">
            <v>16</v>
          </cell>
          <cell r="U252">
            <v>42735</v>
          </cell>
          <cell r="V252" t="str">
            <v>Sven Pape</v>
          </cell>
          <cell r="W252" t="str">
            <v>siehe 5.0 &gt;</v>
          </cell>
          <cell r="X252" t="str">
            <v/>
          </cell>
          <cell r="Z252" t="str">
            <v/>
          </cell>
          <cell r="AA252" t="str">
            <v>i. O.</v>
          </cell>
          <cell r="AB252" t="str">
            <v/>
          </cell>
          <cell r="AC252" t="str">
            <v/>
          </cell>
          <cell r="AD252" t="str">
            <v/>
          </cell>
          <cell r="AE252" t="str">
            <v/>
          </cell>
          <cell r="AF252" t="str">
            <v/>
          </cell>
          <cell r="AH252" t="str">
            <v/>
          </cell>
          <cell r="AJ252">
            <v>36612</v>
          </cell>
          <cell r="AM252">
            <v>42227</v>
          </cell>
          <cell r="AN252" t="str">
            <v/>
          </cell>
          <cell r="AP252" t="str">
            <v>Schreiben!</v>
          </cell>
          <cell r="AQ252" t="str">
            <v>PG. 0701</v>
          </cell>
          <cell r="AT252">
            <v>41688</v>
          </cell>
          <cell r="AU252" t="str">
            <v>10:00</v>
          </cell>
          <cell r="AV252" t="str">
            <v>eigenes Prüfgerät</v>
          </cell>
          <cell r="AW252" t="str">
            <v>10:00</v>
          </cell>
          <cell r="AY252">
            <v>1</v>
          </cell>
          <cell r="AZ252">
            <v>42269.461538461539</v>
          </cell>
          <cell r="BA252" t="str">
            <v>Prüfgerät VDE 0700</v>
          </cell>
          <cell r="BB252">
            <v>1</v>
          </cell>
          <cell r="BC252" t="str">
            <v>11.08.2015; 23.07.2014;' 19.05.2014; 14.04.2014; 18.02.2014, 18.07.2012; 16.12.2011; 04.07.2011; 15.02.2011; 12.02.2009, 03.01.2009; 30.11.2007; 21.08.06; 11.02.05; 18.01.05; 15.04.04; 10.03.04; 17.11.03; 21.07.03; 09.10.02; 08.08.02, 17.04.02; 12.02.02; 03.03.00; 03.02.1999</v>
          </cell>
          <cell r="BG252">
            <v>500</v>
          </cell>
          <cell r="BH252">
            <v>19</v>
          </cell>
          <cell r="BI252">
            <v>0</v>
          </cell>
          <cell r="BJ252">
            <v>0</v>
          </cell>
          <cell r="BK252">
            <v>0</v>
          </cell>
          <cell r="BL252" t="str">
            <v>--</v>
          </cell>
          <cell r="BN252">
            <v>13.888888888888889</v>
          </cell>
          <cell r="BO252">
            <v>21</v>
          </cell>
          <cell r="BP252">
            <v>42276</v>
          </cell>
          <cell r="BQ252">
            <v>7</v>
          </cell>
          <cell r="BV252" t="str">
            <v>Sven Pape</v>
          </cell>
          <cell r="BW252" t="str">
            <v>Sven</v>
          </cell>
          <cell r="BX252" t="str">
            <v/>
          </cell>
          <cell r="BY252" t="str">
            <v/>
          </cell>
          <cell r="CF252">
            <v>679</v>
          </cell>
          <cell r="CG252">
            <v>64</v>
          </cell>
          <cell r="CH252">
            <v>0</v>
          </cell>
          <cell r="CI252">
            <v>0</v>
          </cell>
          <cell r="CJ252">
            <v>0</v>
          </cell>
          <cell r="CK252" t="str">
            <v/>
          </cell>
          <cell r="CL252" t="str">
            <v/>
          </cell>
          <cell r="CM252" t="str">
            <v/>
          </cell>
          <cell r="CN252" t="str">
            <v/>
          </cell>
          <cell r="CP252" t="str">
            <v>Sven Pape</v>
          </cell>
          <cell r="CQ252" t="str">
            <v>Schreiben?</v>
          </cell>
          <cell r="CR252">
            <v>4</v>
          </cell>
          <cell r="CS252">
            <v>12</v>
          </cell>
          <cell r="CT252">
            <v>16</v>
          </cell>
          <cell r="CU252" t="str">
            <v/>
          </cell>
          <cell r="CV252" t="str">
            <v/>
          </cell>
          <cell r="CW252" t="str">
            <v/>
          </cell>
          <cell r="CY252">
            <v>500</v>
          </cell>
          <cell r="CZ252">
            <v>19</v>
          </cell>
          <cell r="DA252">
            <v>0</v>
          </cell>
          <cell r="DB252">
            <v>0</v>
          </cell>
          <cell r="DC252">
            <v>0</v>
          </cell>
          <cell r="DD252">
            <v>42227</v>
          </cell>
          <cell r="DE252">
            <v>42735</v>
          </cell>
          <cell r="DF252">
            <v>14</v>
          </cell>
          <cell r="DG252">
            <v>16</v>
          </cell>
          <cell r="DH252">
            <v>0</v>
          </cell>
          <cell r="DI252" t="str">
            <v/>
          </cell>
          <cell r="DJ252" t="str">
            <v/>
          </cell>
          <cell r="DK252" t="str">
            <v/>
          </cell>
          <cell r="DL252" t="str">
            <v/>
          </cell>
          <cell r="DN252" t="str">
            <v/>
          </cell>
          <cell r="DO252" t="str">
            <v/>
          </cell>
          <cell r="DP252" t="str">
            <v/>
          </cell>
          <cell r="DQ252" t="str">
            <v/>
          </cell>
          <cell r="DR252" t="str">
            <v/>
          </cell>
          <cell r="DS252" t="str">
            <v/>
          </cell>
          <cell r="DT252" t="str">
            <v/>
          </cell>
          <cell r="DV252" t="str">
            <v/>
          </cell>
          <cell r="DW252" t="str">
            <v/>
          </cell>
          <cell r="DY252" t="str">
            <v/>
          </cell>
          <cell r="DZ252" t="str">
            <v>x</v>
          </cell>
        </row>
        <row r="253">
          <cell r="A253" t="str">
            <v>5800-910</v>
          </cell>
          <cell r="B253" t="str">
            <v>Institut für</v>
          </cell>
          <cell r="C253" t="str">
            <v>Pharmazeutische Technologie</v>
          </cell>
          <cell r="F253" t="str">
            <v>Herrn</v>
          </cell>
          <cell r="G253" t="str">
            <v>Sven Pape</v>
          </cell>
          <cell r="H253" t="str">
            <v>5638, 5656</v>
          </cell>
          <cell r="I253">
            <v>0</v>
          </cell>
          <cell r="K253">
            <v>35507</v>
          </cell>
          <cell r="L253" t="str">
            <v>10:00</v>
          </cell>
          <cell r="O253" t="str">
            <v>Büro-Labor</v>
          </cell>
          <cell r="P253">
            <v>24</v>
          </cell>
          <cell r="Q253">
            <v>32</v>
          </cell>
          <cell r="R253">
            <v>42227</v>
          </cell>
          <cell r="S253">
            <v>32</v>
          </cell>
          <cell r="T253">
            <v>16</v>
          </cell>
          <cell r="U253">
            <v>42735</v>
          </cell>
          <cell r="V253" t="str">
            <v>Sven Pape</v>
          </cell>
          <cell r="W253" t="str">
            <v>siehe 5.0 &gt;</v>
          </cell>
          <cell r="X253" t="str">
            <v/>
          </cell>
          <cell r="Z253" t="str">
            <v/>
          </cell>
          <cell r="AA253" t="str">
            <v>i. O.</v>
          </cell>
          <cell r="AB253" t="str">
            <v>löschen!</v>
          </cell>
          <cell r="AC253">
            <v>41662</v>
          </cell>
          <cell r="AD253" t="str">
            <v/>
          </cell>
          <cell r="AE253" t="str">
            <v/>
          </cell>
          <cell r="AF253">
            <v>41730.846153846156</v>
          </cell>
          <cell r="AH253" t="str">
            <v/>
          </cell>
          <cell r="AJ253">
            <v>36612</v>
          </cell>
          <cell r="AM253">
            <v>42227</v>
          </cell>
          <cell r="AN253">
            <v>41724</v>
          </cell>
          <cell r="AP253">
            <v>37042</v>
          </cell>
          <cell r="AQ253">
            <v>38450</v>
          </cell>
          <cell r="AU253" t="str">
            <v/>
          </cell>
          <cell r="AV253" t="str">
            <v/>
          </cell>
          <cell r="AW253" t="str">
            <v/>
          </cell>
          <cell r="AY253" t="str">
            <v>lP</v>
          </cell>
          <cell r="AZ253">
            <v>42234.846153846156</v>
          </cell>
          <cell r="BA253" t="str">
            <v>Prüfgerät VDE 0701</v>
          </cell>
          <cell r="BB253">
            <v>0</v>
          </cell>
          <cell r="BC253" t="str">
            <v>11.08.2015; 18.02.2014, 21.01.2013; 25.09.2012; 08.10.2009; 11.02.05; 18.01.05; 15.04.04; 10.03.04; 17.11.03; 21.07.03; 09.10.02; 08.08.02, 17.04.02; 12.02.02; 03.03.00; 03.02.1999</v>
          </cell>
          <cell r="BD253" t="str">
            <v xml:space="preserve"> </v>
          </cell>
          <cell r="BG253">
            <v>50</v>
          </cell>
          <cell r="BH253">
            <v>5</v>
          </cell>
          <cell r="BI253">
            <v>0</v>
          </cell>
          <cell r="BJ253">
            <v>0</v>
          </cell>
          <cell r="BK253">
            <v>0</v>
          </cell>
          <cell r="BL253" t="str">
            <v>--</v>
          </cell>
          <cell r="BN253">
            <v>1.3888888888888888</v>
          </cell>
          <cell r="BO253">
            <v>2</v>
          </cell>
          <cell r="BP253">
            <v>42227</v>
          </cell>
          <cell r="BQ253">
            <v>2</v>
          </cell>
          <cell r="BV253" t="str">
            <v>Sven Pape</v>
          </cell>
          <cell r="BW253" t="str">
            <v>Sven</v>
          </cell>
          <cell r="BX253" t="str">
            <v/>
          </cell>
          <cell r="BY253" t="str">
            <v/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 t="str">
            <v/>
          </cell>
          <cell r="CL253" t="str">
            <v/>
          </cell>
          <cell r="CM253" t="str">
            <v/>
          </cell>
          <cell r="CN253" t="str">
            <v/>
          </cell>
          <cell r="CP253" t="str">
            <v>Sven Pape</v>
          </cell>
          <cell r="CQ253" t="str">
            <v>Schreiben?</v>
          </cell>
          <cell r="CR253" t="str">
            <v/>
          </cell>
          <cell r="CS253" t="str">
            <v/>
          </cell>
          <cell r="CT253" t="str">
            <v/>
          </cell>
          <cell r="CU253">
            <v>32</v>
          </cell>
          <cell r="CV253">
            <v>32</v>
          </cell>
          <cell r="CW253">
            <v>8</v>
          </cell>
          <cell r="CY253">
            <v>50</v>
          </cell>
          <cell r="CZ253">
            <v>5</v>
          </cell>
          <cell r="DA253">
            <v>0</v>
          </cell>
          <cell r="DB253">
            <v>0</v>
          </cell>
          <cell r="DC253">
            <v>0</v>
          </cell>
          <cell r="DD253">
            <v>42227</v>
          </cell>
          <cell r="DE253">
            <v>42735</v>
          </cell>
          <cell r="DF253">
            <v>32</v>
          </cell>
          <cell r="DG253">
            <v>32</v>
          </cell>
          <cell r="DH253">
            <v>16</v>
          </cell>
          <cell r="DI253" t="str">
            <v/>
          </cell>
          <cell r="DJ253" t="str">
            <v/>
          </cell>
          <cell r="DK253" t="str">
            <v/>
          </cell>
          <cell r="DL253" t="str">
            <v/>
          </cell>
          <cell r="DN253" t="str">
            <v/>
          </cell>
          <cell r="DO253" t="str">
            <v/>
          </cell>
          <cell r="DP253" t="str">
            <v/>
          </cell>
          <cell r="DQ253" t="str">
            <v/>
          </cell>
          <cell r="DR253" t="str">
            <v/>
          </cell>
          <cell r="DS253" t="str">
            <v/>
          </cell>
          <cell r="DT253" t="str">
            <v/>
          </cell>
          <cell r="DV253">
            <v>1</v>
          </cell>
          <cell r="DW253" t="str">
            <v>über Ziel</v>
          </cell>
          <cell r="DY253" t="str">
            <v/>
          </cell>
          <cell r="DZ253" t="str">
            <v>x</v>
          </cell>
        </row>
        <row r="254">
          <cell r="A254" t="str">
            <v>5801-700</v>
          </cell>
          <cell r="B254" t="str">
            <v>Institut für</v>
          </cell>
          <cell r="C254" t="str">
            <v>Pharmakologie u. Toxikologie</v>
          </cell>
          <cell r="F254" t="str">
            <v>Frau</v>
          </cell>
          <cell r="G254" t="str">
            <v>Sabine Warmbold</v>
          </cell>
          <cell r="H254">
            <v>5987</v>
          </cell>
          <cell r="J254">
            <v>1</v>
          </cell>
          <cell r="K254">
            <v>41437</v>
          </cell>
          <cell r="L254" t="str">
            <v>10:00</v>
          </cell>
          <cell r="M254" t="str">
            <v xml:space="preserve">Dr. M. Schwanstecher, Henrik Dörschner, Haide Fürstenberg, Ines Thomsen, Ursula Herbord-Brandt,  </v>
          </cell>
          <cell r="N254" t="str">
            <v>weiterhin Verena Lier-Glaubitz, Ines Thomsen, Angela Hahlbom, Carolin Rattunde, Gerlind Henze-Wittenberg</v>
          </cell>
          <cell r="O254" t="str">
            <v>Büro</v>
          </cell>
          <cell r="P254">
            <v>24</v>
          </cell>
          <cell r="Q254">
            <v>24</v>
          </cell>
          <cell r="R254">
            <v>42401</v>
          </cell>
          <cell r="S254">
            <v>32</v>
          </cell>
          <cell r="U254">
            <v>43404</v>
          </cell>
          <cell r="V254">
            <v>41428</v>
          </cell>
          <cell r="W254" t="str">
            <v>siehe 5.0 &gt;</v>
          </cell>
          <cell r="X254" t="str">
            <v/>
          </cell>
          <cell r="Z254" t="str">
            <v/>
          </cell>
          <cell r="AA254" t="str">
            <v>i. O.</v>
          </cell>
          <cell r="AB254" t="str">
            <v/>
          </cell>
          <cell r="AC254">
            <v>42395</v>
          </cell>
          <cell r="AD254" t="str">
            <v/>
          </cell>
          <cell r="AE254" t="str">
            <v/>
          </cell>
          <cell r="AF254">
            <v>42521</v>
          </cell>
          <cell r="AH254" t="str">
            <v/>
          </cell>
          <cell r="AJ254">
            <v>35391</v>
          </cell>
          <cell r="AN254">
            <v>42489</v>
          </cell>
          <cell r="AP254" t="str">
            <v/>
          </cell>
          <cell r="AQ254" t="str">
            <v/>
          </cell>
          <cell r="AT254">
            <v>42423</v>
          </cell>
          <cell r="AU254" t="str">
            <v>10:00</v>
          </cell>
          <cell r="AV254">
            <v>42453</v>
          </cell>
          <cell r="AW254" t="str">
            <v>10:00</v>
          </cell>
          <cell r="AY254" t="str">
            <v>pj</v>
          </cell>
          <cell r="AZ254" t="str">
            <v/>
          </cell>
          <cell r="BC254" t="str">
            <v xml:space="preserve">01.02.2016; 23.09.2014; 25.06.2013; 28.05.2013; 09.09.2010; 24.08.2010; 20.11.2007; </v>
          </cell>
          <cell r="BD254" t="str">
            <v>Prof. Dr. Ingo Rustenbeck ist geschäftsführerder Leiter</v>
          </cell>
          <cell r="BG254">
            <v>398</v>
          </cell>
          <cell r="BH254">
            <v>4</v>
          </cell>
          <cell r="BI254">
            <v>0</v>
          </cell>
          <cell r="BJ254">
            <v>0</v>
          </cell>
          <cell r="BK254">
            <v>0</v>
          </cell>
          <cell r="BL254" t="str">
            <v>--</v>
          </cell>
          <cell r="BM254">
            <v>1</v>
          </cell>
          <cell r="BN254">
            <v>11.055555555555555</v>
          </cell>
          <cell r="BO254">
            <v>8</v>
          </cell>
          <cell r="BP254">
            <v>42410</v>
          </cell>
          <cell r="BQ254">
            <v>5</v>
          </cell>
          <cell r="BV254" t="str">
            <v>I. Thomsen</v>
          </cell>
          <cell r="BX254" t="str">
            <v/>
          </cell>
          <cell r="BY254" t="str">
            <v/>
          </cell>
          <cell r="CF254">
            <v>326</v>
          </cell>
          <cell r="CG254">
            <v>4</v>
          </cell>
          <cell r="CH254">
            <v>0</v>
          </cell>
          <cell r="CI254">
            <v>0</v>
          </cell>
          <cell r="CJ254">
            <v>0</v>
          </cell>
          <cell r="CK254">
            <v>1</v>
          </cell>
          <cell r="CL254" t="str">
            <v/>
          </cell>
          <cell r="CM254">
            <v>0</v>
          </cell>
          <cell r="CN254" t="str">
            <v/>
          </cell>
          <cell r="CP254">
            <v>41428</v>
          </cell>
          <cell r="CQ254" t="str">
            <v>Schreiben?</v>
          </cell>
          <cell r="CR254" t="str">
            <v/>
          </cell>
          <cell r="CS254" t="str">
            <v/>
          </cell>
          <cell r="CT254" t="str">
            <v/>
          </cell>
          <cell r="CU254">
            <v>24</v>
          </cell>
          <cell r="CV254">
            <v>32</v>
          </cell>
          <cell r="CW254">
            <v>8</v>
          </cell>
          <cell r="CY254">
            <v>398</v>
          </cell>
          <cell r="CZ254">
            <v>4</v>
          </cell>
          <cell r="DA254">
            <v>0</v>
          </cell>
          <cell r="DB254">
            <v>0</v>
          </cell>
          <cell r="DC254">
            <v>0</v>
          </cell>
          <cell r="DD254">
            <v>42401</v>
          </cell>
          <cell r="DE254">
            <v>43404</v>
          </cell>
          <cell r="DF254">
            <v>24</v>
          </cell>
          <cell r="DG254">
            <v>32</v>
          </cell>
          <cell r="DH254">
            <v>0</v>
          </cell>
          <cell r="DI254" t="str">
            <v/>
          </cell>
          <cell r="DJ254">
            <v>1</v>
          </cell>
          <cell r="DK254" t="str">
            <v/>
          </cell>
          <cell r="DL254" t="str">
            <v/>
          </cell>
          <cell r="DN254" t="str">
            <v/>
          </cell>
          <cell r="DO254" t="str">
            <v/>
          </cell>
          <cell r="DP254" t="str">
            <v/>
          </cell>
          <cell r="DQ254" t="str">
            <v/>
          </cell>
          <cell r="DR254" t="str">
            <v/>
          </cell>
          <cell r="DS254" t="str">
            <v/>
          </cell>
          <cell r="DT254" t="str">
            <v/>
          </cell>
          <cell r="DV254">
            <v>1</v>
          </cell>
          <cell r="DW254" t="str">
            <v/>
          </cell>
          <cell r="DY254" t="str">
            <v/>
          </cell>
          <cell r="DZ254" t="str">
            <v>x</v>
          </cell>
        </row>
        <row r="255">
          <cell r="A255" t="str">
            <v>5801-701</v>
          </cell>
          <cell r="B255" t="str">
            <v>Institut für</v>
          </cell>
          <cell r="C255" t="str">
            <v>Pharmakologie u. Toxikologie</v>
          </cell>
          <cell r="F255" t="str">
            <v>Frau</v>
          </cell>
          <cell r="G255" t="str">
            <v>Sabine Warmbold</v>
          </cell>
          <cell r="H255">
            <v>5987</v>
          </cell>
          <cell r="J255">
            <v>6</v>
          </cell>
          <cell r="K255">
            <v>38917</v>
          </cell>
          <cell r="L255" t="str">
            <v>10:00</v>
          </cell>
          <cell r="N255" t="str">
            <v>weiterhin Verena Lier-Glaubitz, Ines Thomsen, Angela Hahlbom, Carolin Rattunde, Gerlind Henze-Wittenberg</v>
          </cell>
          <cell r="O255" t="str">
            <v>Labor / Schulung</v>
          </cell>
          <cell r="P255">
            <v>12</v>
          </cell>
          <cell r="Q255">
            <v>14</v>
          </cell>
          <cell r="R255">
            <v>42401</v>
          </cell>
          <cell r="S255">
            <v>16</v>
          </cell>
          <cell r="U255">
            <v>42916</v>
          </cell>
          <cell r="V255">
            <v>42401</v>
          </cell>
          <cell r="W255" t="str">
            <v>siehe 5.0 &gt;</v>
          </cell>
          <cell r="X255" t="str">
            <v/>
          </cell>
          <cell r="Z255" t="str">
            <v/>
          </cell>
          <cell r="AA255" t="str">
            <v>i. O.</v>
          </cell>
          <cell r="AB255" t="str">
            <v>löschen!</v>
          </cell>
          <cell r="AC255">
            <v>41906</v>
          </cell>
          <cell r="AD255" t="str">
            <v/>
          </cell>
          <cell r="AE255" t="str">
            <v/>
          </cell>
          <cell r="AF255">
            <v>42024.769230769234</v>
          </cell>
          <cell r="AH255" t="str">
            <v/>
          </cell>
          <cell r="AJ255">
            <v>35940</v>
          </cell>
          <cell r="AM255">
            <v>41933</v>
          </cell>
          <cell r="AN255">
            <v>42000.769230769234</v>
          </cell>
          <cell r="AP255" t="str">
            <v/>
          </cell>
          <cell r="AQ255" t="str">
            <v/>
          </cell>
          <cell r="AR255">
            <v>38874</v>
          </cell>
          <cell r="AT255">
            <v>42401</v>
          </cell>
          <cell r="AU255" t="str">
            <v>10:00</v>
          </cell>
          <cell r="AV255">
            <v>42423</v>
          </cell>
          <cell r="AW255" t="str">
            <v>10:00</v>
          </cell>
          <cell r="AY255">
            <v>1</v>
          </cell>
          <cell r="AZ255" t="str">
            <v/>
          </cell>
          <cell r="BC255" t="str">
            <v xml:space="preserve">26.01.2016; 19.01.2016; 21.10.2014; 29.09.2014; 23.09.2014; 21.08.2013; 28.05.2013; 15.05.2012; 03.04.12; 24.01.2012; 17.01.2012; 05.10.2010; </v>
          </cell>
          <cell r="BD255" t="str">
            <v>Prof. Dr. Ingo Rustenbeck ist geschäftsführerder Leiter</v>
          </cell>
          <cell r="BG255">
            <v>261</v>
          </cell>
          <cell r="BH255">
            <v>4</v>
          </cell>
          <cell r="BI255">
            <v>0</v>
          </cell>
          <cell r="BJ255">
            <v>0</v>
          </cell>
          <cell r="BK255">
            <v>0</v>
          </cell>
          <cell r="BL255" t="str">
            <v>--</v>
          </cell>
          <cell r="BM255">
            <v>1</v>
          </cell>
          <cell r="BN255">
            <v>7.25</v>
          </cell>
          <cell r="BO255">
            <v>19</v>
          </cell>
          <cell r="BP255">
            <v>42410</v>
          </cell>
          <cell r="BQ255">
            <v>10</v>
          </cell>
          <cell r="BV255" t="str">
            <v>S. Warmbold</v>
          </cell>
          <cell r="BX255" t="str">
            <v/>
          </cell>
          <cell r="BY255" t="str">
            <v/>
          </cell>
          <cell r="CF255">
            <v>257</v>
          </cell>
          <cell r="CG255">
            <v>3</v>
          </cell>
          <cell r="CH255">
            <v>0</v>
          </cell>
          <cell r="CI255">
            <v>0</v>
          </cell>
          <cell r="CJ255">
            <v>0</v>
          </cell>
          <cell r="CK255" t="str">
            <v/>
          </cell>
          <cell r="CL255">
            <v>1</v>
          </cell>
          <cell r="CM255">
            <v>1</v>
          </cell>
          <cell r="CN255" t="str">
            <v/>
          </cell>
          <cell r="CP255">
            <v>42401</v>
          </cell>
          <cell r="CQ255" t="str">
            <v>Schreiben?</v>
          </cell>
          <cell r="CR255">
            <v>4</v>
          </cell>
          <cell r="CS255">
            <v>12</v>
          </cell>
          <cell r="CT255">
            <v>16</v>
          </cell>
          <cell r="CU255" t="str">
            <v/>
          </cell>
          <cell r="CV255" t="str">
            <v/>
          </cell>
          <cell r="CW255" t="str">
            <v/>
          </cell>
          <cell r="CY255">
            <v>261</v>
          </cell>
          <cell r="CZ255">
            <v>4</v>
          </cell>
          <cell r="DA255">
            <v>0</v>
          </cell>
          <cell r="DB255">
            <v>0</v>
          </cell>
          <cell r="DC255">
            <v>0</v>
          </cell>
          <cell r="DD255">
            <v>42401</v>
          </cell>
          <cell r="DE255">
            <v>42916</v>
          </cell>
          <cell r="DF255">
            <v>14</v>
          </cell>
          <cell r="DG255">
            <v>16</v>
          </cell>
          <cell r="DH255">
            <v>0</v>
          </cell>
          <cell r="DI255" t="str">
            <v/>
          </cell>
          <cell r="DJ255">
            <v>1</v>
          </cell>
          <cell r="DK255" t="str">
            <v/>
          </cell>
          <cell r="DL255" t="str">
            <v/>
          </cell>
          <cell r="DN255" t="str">
            <v/>
          </cell>
          <cell r="DO255" t="str">
            <v/>
          </cell>
          <cell r="DP255" t="str">
            <v/>
          </cell>
          <cell r="DQ255" t="str">
            <v/>
          </cell>
          <cell r="DR255" t="str">
            <v/>
          </cell>
          <cell r="DS255" t="str">
            <v/>
          </cell>
          <cell r="DT255" t="str">
            <v/>
          </cell>
          <cell r="DV255">
            <v>1</v>
          </cell>
          <cell r="DW255" t="str">
            <v>über Ziel</v>
          </cell>
          <cell r="DY255" t="str">
            <v/>
          </cell>
          <cell r="DZ255" t="str">
            <v>x</v>
          </cell>
        </row>
        <row r="256">
          <cell r="A256" t="str">
            <v>5801-702</v>
          </cell>
          <cell r="B256" t="str">
            <v>Institut für</v>
          </cell>
          <cell r="C256" t="str">
            <v>Pharmakologie u. Toxekologie</v>
          </cell>
          <cell r="D256" t="str">
            <v>Abteilung</v>
          </cell>
          <cell r="E256" t="str">
            <v>Dr. M. Schwanstecher</v>
          </cell>
          <cell r="F256" t="str">
            <v>Frau</v>
          </cell>
          <cell r="G256" t="str">
            <v>Beate Pieper</v>
          </cell>
          <cell r="H256">
            <v>5662</v>
          </cell>
          <cell r="J256">
            <v>1</v>
          </cell>
          <cell r="K256">
            <v>41143</v>
          </cell>
          <cell r="L256" t="str">
            <v>10:00</v>
          </cell>
          <cell r="O256" t="str">
            <v>Labor</v>
          </cell>
          <cell r="P256">
            <v>12</v>
          </cell>
          <cell r="Q256">
            <v>16</v>
          </cell>
          <cell r="R256">
            <v>42390</v>
          </cell>
          <cell r="S256">
            <v>16</v>
          </cell>
          <cell r="U256">
            <v>42886</v>
          </cell>
          <cell r="V256">
            <v>42409</v>
          </cell>
          <cell r="W256" t="str">
            <v>siehe 5.0 &gt;</v>
          </cell>
          <cell r="X256" t="str">
            <v/>
          </cell>
          <cell r="Z256" t="str">
            <v/>
          </cell>
          <cell r="AA256" t="str">
            <v>i. O.</v>
          </cell>
          <cell r="AB256" t="str">
            <v/>
          </cell>
          <cell r="AC256">
            <v>41662</v>
          </cell>
          <cell r="AD256" t="str">
            <v/>
          </cell>
          <cell r="AE256" t="str">
            <v/>
          </cell>
          <cell r="AF256">
            <v>41774.230769230766</v>
          </cell>
          <cell r="AH256" t="str">
            <v/>
          </cell>
          <cell r="AJ256">
            <v>36962</v>
          </cell>
          <cell r="AN256">
            <v>41755</v>
          </cell>
          <cell r="AP256" t="str">
            <v/>
          </cell>
          <cell r="AQ256" t="str">
            <v/>
          </cell>
          <cell r="AR256">
            <v>38874</v>
          </cell>
          <cell r="AU256" t="str">
            <v/>
          </cell>
          <cell r="AV256" t="str">
            <v/>
          </cell>
          <cell r="AW256" t="str">
            <v/>
          </cell>
          <cell r="AZ256" t="str">
            <v/>
          </cell>
          <cell r="BC256" t="str">
            <v xml:space="preserve">09.02.2016; 21.01.2016; 18.01.2016; 16.12.2015; 10.06.2014; 24.04.2014; 25.03.2014; 13.02.2014; 30.11.2012; 02.10.2012; 24.09.2012; 15.05.2012; 03.04.12; 24.01.2012; 17.01.2012; 05.10.2010; 06.04.2009; 14.01.08; 09.11.2006; 11.10.06; 25.09.06; 20.06.06, 29.05.06; 24.02.05; </v>
          </cell>
          <cell r="BD256" t="str">
            <v>Prof. Dr. Ingo Rustenbeck ist Geschäftsführerder Leiter</v>
          </cell>
          <cell r="BE256" t="str">
            <v>s</v>
          </cell>
          <cell r="BF256">
            <v>1</v>
          </cell>
          <cell r="BG256">
            <v>257</v>
          </cell>
          <cell r="BH256">
            <v>3</v>
          </cell>
          <cell r="BI256">
            <v>0</v>
          </cell>
          <cell r="BJ256">
            <v>0</v>
          </cell>
          <cell r="BK256">
            <v>0</v>
          </cell>
          <cell r="BL256">
            <v>16</v>
          </cell>
          <cell r="BM256">
            <v>1</v>
          </cell>
          <cell r="BN256">
            <v>7.1388888888888893</v>
          </cell>
          <cell r="BO256">
            <v>8</v>
          </cell>
          <cell r="BP256">
            <v>42390</v>
          </cell>
          <cell r="BQ256">
            <v>8</v>
          </cell>
          <cell r="BV256" t="str">
            <v>Beate Pieper</v>
          </cell>
          <cell r="BX256" t="str">
            <v/>
          </cell>
          <cell r="BY256" t="str">
            <v/>
          </cell>
          <cell r="CF256">
            <v>596</v>
          </cell>
          <cell r="CG256">
            <v>1</v>
          </cell>
          <cell r="CH256">
            <v>0</v>
          </cell>
          <cell r="CI256">
            <v>0</v>
          </cell>
          <cell r="CJ256">
            <v>0</v>
          </cell>
          <cell r="CK256" t="str">
            <v/>
          </cell>
          <cell r="CL256" t="str">
            <v/>
          </cell>
          <cell r="CM256" t="str">
            <v/>
          </cell>
          <cell r="CN256" t="str">
            <v/>
          </cell>
          <cell r="CP256">
            <v>42409</v>
          </cell>
          <cell r="CQ256">
            <v>36962</v>
          </cell>
          <cell r="CR256">
            <v>4</v>
          </cell>
          <cell r="CS256">
            <v>12</v>
          </cell>
          <cell r="CT256">
            <v>16</v>
          </cell>
          <cell r="CU256" t="str">
            <v/>
          </cell>
          <cell r="CV256" t="str">
            <v/>
          </cell>
          <cell r="CW256" t="str">
            <v/>
          </cell>
          <cell r="CY256">
            <v>257</v>
          </cell>
          <cell r="CZ256">
            <v>3</v>
          </cell>
          <cell r="DA256">
            <v>0</v>
          </cell>
          <cell r="DB256">
            <v>0</v>
          </cell>
          <cell r="DC256">
            <v>0</v>
          </cell>
          <cell r="DD256">
            <v>42390</v>
          </cell>
          <cell r="DE256">
            <v>42886</v>
          </cell>
          <cell r="DF256">
            <v>16</v>
          </cell>
          <cell r="DG256">
            <v>16</v>
          </cell>
          <cell r="DH256">
            <v>0</v>
          </cell>
          <cell r="DI256" t="str">
            <v/>
          </cell>
          <cell r="DJ256">
            <v>1</v>
          </cell>
          <cell r="DK256" t="str">
            <v/>
          </cell>
          <cell r="DL256" t="str">
            <v/>
          </cell>
          <cell r="DN256" t="str">
            <v/>
          </cell>
          <cell r="DO256" t="str">
            <v/>
          </cell>
          <cell r="DP256" t="str">
            <v/>
          </cell>
          <cell r="DQ256" t="str">
            <v/>
          </cell>
          <cell r="DR256" t="str">
            <v/>
          </cell>
          <cell r="DS256" t="str">
            <v/>
          </cell>
          <cell r="DT256" t="str">
            <v/>
          </cell>
          <cell r="DV256" t="str">
            <v/>
          </cell>
          <cell r="DW256" t="str">
            <v>über Ziel</v>
          </cell>
          <cell r="DY256" t="str">
            <v/>
          </cell>
          <cell r="DZ256" t="str">
            <v>x</v>
          </cell>
        </row>
        <row r="257">
          <cell r="A257" t="str">
            <v>5802-500</v>
          </cell>
          <cell r="B257" t="str">
            <v>Institut für</v>
          </cell>
          <cell r="C257" t="str">
            <v>Pharmazeutische Biologie</v>
          </cell>
          <cell r="F257" t="str">
            <v>Herrn</v>
          </cell>
          <cell r="G257" t="str">
            <v>Burkhard Bohne</v>
          </cell>
          <cell r="H257">
            <v>7342</v>
          </cell>
          <cell r="J257">
            <v>2</v>
          </cell>
          <cell r="K257">
            <v>39127</v>
          </cell>
          <cell r="L257" t="str">
            <v>10:00</v>
          </cell>
          <cell r="N257" t="str">
            <v>Frau Anna Tödtemann</v>
          </cell>
          <cell r="O257" t="str">
            <v>Büro</v>
          </cell>
          <cell r="P257">
            <v>24</v>
          </cell>
          <cell r="Q257">
            <v>16</v>
          </cell>
          <cell r="R257">
            <v>41673</v>
          </cell>
          <cell r="S257">
            <v>32</v>
          </cell>
          <cell r="U257">
            <v>42674</v>
          </cell>
          <cell r="V257">
            <v>39128</v>
          </cell>
          <cell r="W257" t="str">
            <v>siehe 5.0 &gt;</v>
          </cell>
          <cell r="X257" t="str">
            <v/>
          </cell>
          <cell r="Z257" t="str">
            <v/>
          </cell>
          <cell r="AA257" t="str">
            <v>i. O.</v>
          </cell>
          <cell r="AB257" t="str">
            <v/>
          </cell>
          <cell r="AC257">
            <v>41877</v>
          </cell>
          <cell r="AD257" t="str">
            <v/>
          </cell>
          <cell r="AE257" t="str">
            <v/>
          </cell>
          <cell r="AF257">
            <v>42101.461538461539</v>
          </cell>
          <cell r="AH257" t="str">
            <v/>
          </cell>
          <cell r="AJ257">
            <v>35391</v>
          </cell>
          <cell r="AN257">
            <v>42033</v>
          </cell>
          <cell r="AP257" t="str">
            <v/>
          </cell>
          <cell r="AQ257" t="str">
            <v/>
          </cell>
          <cell r="AR257">
            <v>38839</v>
          </cell>
          <cell r="AU257" t="str">
            <v/>
          </cell>
          <cell r="AV257" t="str">
            <v/>
          </cell>
          <cell r="AW257" t="str">
            <v/>
          </cell>
          <cell r="AZ257" t="str">
            <v/>
          </cell>
          <cell r="BC257" t="str">
            <v>01.09.2014; 25.09.2012; 22.03.2010; 26.01.2010; 01.12.2009 von Frau Tödtemann                   ; 25.11.2009 ; PKA 29.09.2009; 21.10.2008; 12.06.2007;</v>
          </cell>
          <cell r="BD257" t="str">
            <v>Sonderturnus wegen Saisontermine!</v>
          </cell>
          <cell r="BG257">
            <v>891</v>
          </cell>
          <cell r="BH257">
            <v>8</v>
          </cell>
          <cell r="BI257">
            <v>0</v>
          </cell>
          <cell r="BJ257">
            <v>0</v>
          </cell>
          <cell r="BK257">
            <v>0</v>
          </cell>
          <cell r="BL257" t="str">
            <v>--</v>
          </cell>
          <cell r="BN257">
            <v>24.75</v>
          </cell>
          <cell r="BV257" t="str">
            <v>Anna Tödtemann</v>
          </cell>
          <cell r="BW257" t="str">
            <v>Burkhard</v>
          </cell>
          <cell r="BX257" t="str">
            <v/>
          </cell>
          <cell r="BY257" t="str">
            <v/>
          </cell>
          <cell r="CF257">
            <v>611</v>
          </cell>
          <cell r="CG257">
            <v>8</v>
          </cell>
          <cell r="CH257">
            <v>0</v>
          </cell>
          <cell r="CI257">
            <v>0</v>
          </cell>
          <cell r="CJ257">
            <v>0</v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  <cell r="CO257">
            <v>2</v>
          </cell>
          <cell r="CP257">
            <v>39128</v>
          </cell>
          <cell r="CQ257">
            <v>35391</v>
          </cell>
          <cell r="CR257" t="str">
            <v/>
          </cell>
          <cell r="CS257" t="str">
            <v/>
          </cell>
          <cell r="CT257" t="str">
            <v/>
          </cell>
          <cell r="CU257">
            <v>16</v>
          </cell>
          <cell r="CV257">
            <v>32</v>
          </cell>
          <cell r="CW257">
            <v>8</v>
          </cell>
          <cell r="CY257">
            <v>891</v>
          </cell>
          <cell r="CZ257">
            <v>8</v>
          </cell>
          <cell r="DA257">
            <v>0</v>
          </cell>
          <cell r="DB257">
            <v>0</v>
          </cell>
          <cell r="DC257">
            <v>0</v>
          </cell>
          <cell r="DD257">
            <v>41673</v>
          </cell>
          <cell r="DE257" t="str">
            <v xml:space="preserve"> </v>
          </cell>
          <cell r="DF257">
            <v>16</v>
          </cell>
          <cell r="DG257">
            <v>32</v>
          </cell>
          <cell r="DH257">
            <v>0</v>
          </cell>
          <cell r="DI257" t="str">
            <v/>
          </cell>
          <cell r="DJ257" t="str">
            <v/>
          </cell>
          <cell r="DK257" t="str">
            <v/>
          </cell>
          <cell r="DL257" t="str">
            <v/>
          </cell>
          <cell r="DN257" t="str">
            <v/>
          </cell>
          <cell r="DO257" t="str">
            <v/>
          </cell>
          <cell r="DP257" t="str">
            <v/>
          </cell>
          <cell r="DQ257" t="str">
            <v/>
          </cell>
          <cell r="DR257" t="str">
            <v/>
          </cell>
          <cell r="DS257" t="str">
            <v/>
          </cell>
          <cell r="DT257" t="str">
            <v/>
          </cell>
          <cell r="DV257" t="str">
            <v/>
          </cell>
          <cell r="DW257" t="str">
            <v>über Ziel</v>
          </cell>
          <cell r="DY257" t="str">
            <v/>
          </cell>
          <cell r="DZ257" t="str">
            <v>x</v>
          </cell>
        </row>
        <row r="258">
          <cell r="A258" t="str">
            <v>5802-501</v>
          </cell>
          <cell r="B258" t="str">
            <v>Institut für</v>
          </cell>
          <cell r="C258" t="str">
            <v>Pharmazeutische Biologie</v>
          </cell>
          <cell r="F258" t="str">
            <v>Frau</v>
          </cell>
          <cell r="G258" t="str">
            <v>Anna Tödtemann</v>
          </cell>
          <cell r="H258">
            <v>7334</v>
          </cell>
          <cell r="J258">
            <v>2</v>
          </cell>
          <cell r="K258">
            <v>39771</v>
          </cell>
          <cell r="L258" t="str">
            <v>10:00</v>
          </cell>
          <cell r="O258" t="str">
            <v>Labor</v>
          </cell>
          <cell r="P258">
            <v>12</v>
          </cell>
          <cell r="Q258">
            <v>16</v>
          </cell>
          <cell r="R258">
            <v>42339</v>
          </cell>
          <cell r="S258">
            <v>16</v>
          </cell>
          <cell r="T258">
            <v>13</v>
          </cell>
          <cell r="U258">
            <v>42766</v>
          </cell>
          <cell r="V258">
            <v>41725</v>
          </cell>
          <cell r="W258" t="str">
            <v>siehe 5.0 &gt;</v>
          </cell>
          <cell r="X258" t="str">
            <v/>
          </cell>
          <cell r="Z258" t="str">
            <v/>
          </cell>
          <cell r="AA258" t="str">
            <v>i. O.</v>
          </cell>
          <cell r="AB258" t="str">
            <v/>
          </cell>
          <cell r="AC258" t="str">
            <v/>
          </cell>
          <cell r="AD258" t="str">
            <v/>
          </cell>
          <cell r="AE258" t="str">
            <v/>
          </cell>
          <cell r="AF258" t="str">
            <v/>
          </cell>
          <cell r="AH258" t="str">
            <v/>
          </cell>
          <cell r="AJ258">
            <v>35391</v>
          </cell>
          <cell r="AM258">
            <v>42395</v>
          </cell>
          <cell r="AN258" t="str">
            <v/>
          </cell>
          <cell r="AP258" t="str">
            <v/>
          </cell>
          <cell r="AQ258" t="str">
            <v/>
          </cell>
          <cell r="AR258">
            <v>38839</v>
          </cell>
          <cell r="AU258" t="str">
            <v/>
          </cell>
          <cell r="AV258" t="str">
            <v/>
          </cell>
          <cell r="AW258" t="str">
            <v/>
          </cell>
          <cell r="AZ258" t="str">
            <v/>
          </cell>
          <cell r="BC258" t="str">
            <v>22.01.2016;01.09.2014; 27.03.2014; 14.03.2014; 22.01.2014; 01.03.2012; 15.02.2012; +24.01.2012; 11.01.2012; 29.11.2011</v>
          </cell>
          <cell r="BD258" t="str">
            <v>Sonderturnus wegen Saisontermine!</v>
          </cell>
          <cell r="BG258">
            <v>753</v>
          </cell>
          <cell r="BH258">
            <v>5</v>
          </cell>
          <cell r="BI258">
            <v>0</v>
          </cell>
          <cell r="BJ258">
            <v>0</v>
          </cell>
          <cell r="BK258">
            <v>0</v>
          </cell>
          <cell r="BL258" t="str">
            <v>--</v>
          </cell>
          <cell r="BN258">
            <v>20.916666666666668</v>
          </cell>
          <cell r="BO258">
            <v>25</v>
          </cell>
          <cell r="BP258">
            <v>42395</v>
          </cell>
          <cell r="BQ258">
            <v>5</v>
          </cell>
          <cell r="BV258" t="str">
            <v>Anna Tödtemann</v>
          </cell>
          <cell r="BX258" t="str">
            <v/>
          </cell>
          <cell r="BY258" t="str">
            <v/>
          </cell>
          <cell r="CF258">
            <v>676</v>
          </cell>
          <cell r="CG258">
            <v>4</v>
          </cell>
          <cell r="CH258">
            <v>0</v>
          </cell>
          <cell r="CI258">
            <v>0</v>
          </cell>
          <cell r="CJ258">
            <v>0</v>
          </cell>
          <cell r="CK258" t="str">
            <v/>
          </cell>
          <cell r="CL258" t="str">
            <v/>
          </cell>
          <cell r="CM258" t="str">
            <v/>
          </cell>
          <cell r="CN258" t="str">
            <v/>
          </cell>
          <cell r="CP258">
            <v>41725</v>
          </cell>
          <cell r="CQ258">
            <v>35391</v>
          </cell>
          <cell r="CR258">
            <v>4</v>
          </cell>
          <cell r="CS258">
            <v>12</v>
          </cell>
          <cell r="CT258">
            <v>16</v>
          </cell>
          <cell r="CU258" t="str">
            <v/>
          </cell>
          <cell r="CV258" t="str">
            <v/>
          </cell>
          <cell r="CW258" t="str">
            <v/>
          </cell>
          <cell r="CY258">
            <v>753</v>
          </cell>
          <cell r="CZ258">
            <v>5</v>
          </cell>
          <cell r="DA258">
            <v>0</v>
          </cell>
          <cell r="DB258">
            <v>0</v>
          </cell>
          <cell r="DC258">
            <v>0</v>
          </cell>
          <cell r="DD258">
            <v>42339</v>
          </cell>
          <cell r="DE258">
            <v>42766</v>
          </cell>
          <cell r="DF258">
            <v>16</v>
          </cell>
          <cell r="DG258">
            <v>16</v>
          </cell>
          <cell r="DH258">
            <v>13</v>
          </cell>
          <cell r="DI258" t="str">
            <v/>
          </cell>
          <cell r="DJ258" t="str">
            <v/>
          </cell>
          <cell r="DK258" t="str">
            <v/>
          </cell>
          <cell r="DL258" t="str">
            <v/>
          </cell>
          <cell r="DN258" t="str">
            <v/>
          </cell>
          <cell r="DO258" t="str">
            <v/>
          </cell>
          <cell r="DP258" t="str">
            <v/>
          </cell>
          <cell r="DQ258" t="str">
            <v/>
          </cell>
          <cell r="DR258" t="str">
            <v/>
          </cell>
          <cell r="DS258" t="str">
            <v/>
          </cell>
          <cell r="DT258" t="str">
            <v/>
          </cell>
          <cell r="DV258" t="str">
            <v/>
          </cell>
          <cell r="DW258" t="str">
            <v/>
          </cell>
          <cell r="DY258" t="str">
            <v/>
          </cell>
          <cell r="DZ258" t="str">
            <v>x</v>
          </cell>
        </row>
        <row r="259">
          <cell r="A259" t="str">
            <v>5806-800</v>
          </cell>
          <cell r="B259" t="str">
            <v>Fakultät 2</v>
          </cell>
          <cell r="C259" t="str">
            <v>Biowissenschaften u. Psychologie</v>
          </cell>
          <cell r="F259" t="str">
            <v>Herrn</v>
          </cell>
          <cell r="G259" t="str">
            <v>Jens Faber</v>
          </cell>
          <cell r="H259">
            <v>5700</v>
          </cell>
          <cell r="I259">
            <v>0</v>
          </cell>
          <cell r="K259">
            <v>33573</v>
          </cell>
          <cell r="L259" t="str">
            <v>10:00</v>
          </cell>
          <cell r="O259" t="str">
            <v>Büro</v>
          </cell>
          <cell r="P259">
            <v>24</v>
          </cell>
          <cell r="Q259">
            <v>32</v>
          </cell>
          <cell r="R259">
            <v>42037</v>
          </cell>
          <cell r="S259">
            <v>32</v>
          </cell>
          <cell r="U259">
            <v>43039</v>
          </cell>
          <cell r="V259" t="str">
            <v>Jens Faber</v>
          </cell>
          <cell r="W259" t="str">
            <v>siehe 5.0 &gt;</v>
          </cell>
          <cell r="X259" t="str">
            <v/>
          </cell>
          <cell r="Z259" t="str">
            <v/>
          </cell>
          <cell r="AA259" t="str">
            <v>i. O.</v>
          </cell>
          <cell r="AB259" t="str">
            <v/>
          </cell>
          <cell r="AC259">
            <v>42062</v>
          </cell>
          <cell r="AD259" t="str">
            <v/>
          </cell>
          <cell r="AE259" t="str">
            <v/>
          </cell>
          <cell r="AF259">
            <v>42129.538461538461</v>
          </cell>
          <cell r="AH259" t="str">
            <v/>
          </cell>
          <cell r="AJ259">
            <v>36815</v>
          </cell>
          <cell r="AN259">
            <v>42124</v>
          </cell>
          <cell r="AP259" t="str">
            <v/>
          </cell>
          <cell r="AQ259" t="str">
            <v/>
          </cell>
          <cell r="AS259" t="str">
            <v>Fakultäten</v>
          </cell>
          <cell r="AU259" t="str">
            <v/>
          </cell>
          <cell r="AV259" t="str">
            <v/>
          </cell>
          <cell r="AW259" t="str">
            <v/>
          </cell>
          <cell r="AZ259" t="str">
            <v/>
          </cell>
          <cell r="BA259" t="str">
            <v>ja</v>
          </cell>
          <cell r="BC259" t="str">
            <v>01.09.2014; 28.10.03; 16.10.00</v>
          </cell>
          <cell r="BD259" t="str">
            <v>HiWi</v>
          </cell>
          <cell r="BG259">
            <v>28</v>
          </cell>
          <cell r="BH259">
            <v>1</v>
          </cell>
          <cell r="BI259">
            <v>0</v>
          </cell>
          <cell r="BJ259">
            <v>0</v>
          </cell>
          <cell r="BK259">
            <v>0</v>
          </cell>
          <cell r="BL259" t="str">
            <v>--</v>
          </cell>
          <cell r="BN259">
            <v>0.77777777777777779</v>
          </cell>
          <cell r="BV259" t="str">
            <v>Jens Faber</v>
          </cell>
          <cell r="BX259" t="str">
            <v/>
          </cell>
          <cell r="BY259" t="str">
            <v/>
          </cell>
          <cell r="CF259">
            <v>28</v>
          </cell>
          <cell r="CG259">
            <v>6</v>
          </cell>
          <cell r="CH259">
            <v>1</v>
          </cell>
          <cell r="CI259">
            <v>0</v>
          </cell>
          <cell r="CJ259">
            <v>3.5714285714285716</v>
          </cell>
          <cell r="CK259" t="str">
            <v/>
          </cell>
          <cell r="CL259" t="str">
            <v/>
          </cell>
          <cell r="CM259" t="str">
            <v/>
          </cell>
          <cell r="CN259" t="str">
            <v/>
          </cell>
          <cell r="CP259" t="str">
            <v>Jens Faber</v>
          </cell>
          <cell r="CQ259">
            <v>36815</v>
          </cell>
          <cell r="CR259" t="str">
            <v/>
          </cell>
          <cell r="CS259" t="str">
            <v/>
          </cell>
          <cell r="CT259" t="str">
            <v/>
          </cell>
          <cell r="CU259">
            <v>32</v>
          </cell>
          <cell r="CV259">
            <v>32</v>
          </cell>
          <cell r="CW259">
            <v>8</v>
          </cell>
          <cell r="CY259">
            <v>28</v>
          </cell>
          <cell r="CZ259">
            <v>1</v>
          </cell>
          <cell r="DA259">
            <v>0</v>
          </cell>
          <cell r="DB259">
            <v>0</v>
          </cell>
          <cell r="DC259">
            <v>0</v>
          </cell>
          <cell r="DD259">
            <v>42037</v>
          </cell>
          <cell r="DE259">
            <v>43039</v>
          </cell>
          <cell r="DF259">
            <v>32</v>
          </cell>
          <cell r="DG259">
            <v>32</v>
          </cell>
          <cell r="DH259">
            <v>0</v>
          </cell>
          <cell r="DI259" t="str">
            <v/>
          </cell>
          <cell r="DJ259" t="str">
            <v/>
          </cell>
          <cell r="DK259" t="str">
            <v/>
          </cell>
          <cell r="DL259" t="str">
            <v/>
          </cell>
          <cell r="DN259" t="str">
            <v/>
          </cell>
          <cell r="DO259" t="str">
            <v/>
          </cell>
          <cell r="DP259" t="str">
            <v/>
          </cell>
          <cell r="DQ259" t="str">
            <v/>
          </cell>
          <cell r="DR259" t="str">
            <v/>
          </cell>
          <cell r="DS259" t="str">
            <v/>
          </cell>
          <cell r="DT259" t="str">
            <v/>
          </cell>
          <cell r="DV259" t="str">
            <v/>
          </cell>
          <cell r="DW259" t="str">
            <v>über Ziel</v>
          </cell>
          <cell r="DY259" t="str">
            <v/>
          </cell>
          <cell r="DZ259" t="str">
            <v>x</v>
          </cell>
        </row>
        <row r="260">
          <cell r="A260" t="str">
            <v>5808-400</v>
          </cell>
          <cell r="B260" t="str">
            <v>Institut für</v>
          </cell>
          <cell r="C260" t="str">
            <v>Pflanzenbiologie</v>
          </cell>
          <cell r="E260" t="str">
            <v>Humboldstr. 1</v>
          </cell>
          <cell r="F260" t="str">
            <v>Herrn</v>
          </cell>
          <cell r="G260" t="str">
            <v>Achim Schlesinger</v>
          </cell>
          <cell r="H260">
            <v>5877</v>
          </cell>
          <cell r="J260">
            <v>1</v>
          </cell>
          <cell r="K260">
            <v>39323</v>
          </cell>
          <cell r="L260" t="str">
            <v>10:00</v>
          </cell>
          <cell r="O260" t="str">
            <v>Labor</v>
          </cell>
          <cell r="P260">
            <v>12</v>
          </cell>
          <cell r="Q260">
            <v>16</v>
          </cell>
          <cell r="R260">
            <v>42081</v>
          </cell>
          <cell r="S260">
            <v>16</v>
          </cell>
          <cell r="U260">
            <v>42582</v>
          </cell>
          <cell r="V260">
            <v>42144</v>
          </cell>
          <cell r="W260" t="str">
            <v>siehe 5.0 &gt;</v>
          </cell>
          <cell r="X260" t="str">
            <v/>
          </cell>
          <cell r="Z260" t="str">
            <v/>
          </cell>
          <cell r="AA260" t="str">
            <v>i. O.</v>
          </cell>
          <cell r="AB260" t="str">
            <v>löschen!</v>
          </cell>
          <cell r="AC260">
            <v>41121</v>
          </cell>
          <cell r="AD260" t="str">
            <v/>
          </cell>
          <cell r="AE260" t="str">
            <v/>
          </cell>
          <cell r="AF260">
            <v>41303.384615384617</v>
          </cell>
          <cell r="AH260" t="str">
            <v/>
          </cell>
          <cell r="AM260">
            <v>41605</v>
          </cell>
          <cell r="AN260">
            <v>41246.769230769234</v>
          </cell>
          <cell r="AP260">
            <v>37042</v>
          </cell>
          <cell r="AQ260">
            <v>38450</v>
          </cell>
          <cell r="AT260">
            <v>42081</v>
          </cell>
          <cell r="AU260" t="str">
            <v>10:00</v>
          </cell>
          <cell r="AV260">
            <v>42425</v>
          </cell>
          <cell r="AW260" t="str">
            <v>11:30</v>
          </cell>
          <cell r="AX260">
            <v>42425</v>
          </cell>
          <cell r="AY260">
            <v>1</v>
          </cell>
          <cell r="AZ260">
            <v>42136.615384615383</v>
          </cell>
          <cell r="BA260" t="str">
            <v>Fluke 6500</v>
          </cell>
          <cell r="BC260" t="str">
            <v>16.03.2015; 27.11.2013; 26.11.2013; 15.11.2013; 02.07.2012; 23.01.2013; 14.11.2011; 28.06.2010; 19.12.2006; 24.04.06; 27.09.05; 20.09.05; 02.08.05, 14.01.05; 12.01.05 mit Herrn Hänsch; 03.08.04;</v>
          </cell>
          <cell r="BD260" t="str">
            <v>PA 11 21</v>
          </cell>
          <cell r="BG260">
            <v>718</v>
          </cell>
          <cell r="BH260">
            <v>13</v>
          </cell>
          <cell r="BI260">
            <v>30</v>
          </cell>
          <cell r="BJ260">
            <v>0</v>
          </cell>
          <cell r="BK260">
            <v>4.1782729805013927</v>
          </cell>
          <cell r="BL260" t="str">
            <v>--</v>
          </cell>
          <cell r="BN260">
            <v>19.944444444444443</v>
          </cell>
          <cell r="BO260">
            <v>13</v>
          </cell>
          <cell r="BP260">
            <v>42216</v>
          </cell>
          <cell r="BQ260">
            <v>3</v>
          </cell>
          <cell r="BV260" t="str">
            <v>Achim Schlesinger</v>
          </cell>
          <cell r="BW260" t="str">
            <v>Achim</v>
          </cell>
          <cell r="BX260" t="str">
            <v/>
          </cell>
          <cell r="BY260" t="str">
            <v/>
          </cell>
          <cell r="CF260">
            <v>182</v>
          </cell>
          <cell r="CG260">
            <v>4</v>
          </cell>
          <cell r="CH260">
            <v>0</v>
          </cell>
          <cell r="CI260">
            <v>0</v>
          </cell>
          <cell r="CJ260">
            <v>0</v>
          </cell>
          <cell r="CK260" t="str">
            <v/>
          </cell>
          <cell r="CL260">
            <v>1</v>
          </cell>
          <cell r="CM260">
            <v>1</v>
          </cell>
          <cell r="CN260" t="str">
            <v/>
          </cell>
          <cell r="CP260" t="str">
            <v>Betreuung !</v>
          </cell>
          <cell r="CQ260" t="str">
            <v/>
          </cell>
          <cell r="CR260">
            <v>4</v>
          </cell>
          <cell r="CS260">
            <v>12</v>
          </cell>
          <cell r="CT260">
            <v>16</v>
          </cell>
          <cell r="CU260" t="str">
            <v/>
          </cell>
          <cell r="CV260" t="str">
            <v/>
          </cell>
          <cell r="CW260" t="str">
            <v/>
          </cell>
          <cell r="CY260">
            <v>718</v>
          </cell>
          <cell r="CZ260">
            <v>13</v>
          </cell>
          <cell r="DA260">
            <v>30</v>
          </cell>
          <cell r="DB260">
            <v>0</v>
          </cell>
          <cell r="DC260">
            <v>4.1782729805013927</v>
          </cell>
          <cell r="DD260">
            <v>42081</v>
          </cell>
          <cell r="DE260">
            <v>42582</v>
          </cell>
          <cell r="DF260">
            <v>16</v>
          </cell>
          <cell r="DG260">
            <v>16</v>
          </cell>
          <cell r="DH260">
            <v>0</v>
          </cell>
          <cell r="DI260" t="str">
            <v/>
          </cell>
          <cell r="DJ260" t="str">
            <v/>
          </cell>
          <cell r="DK260" t="str">
            <v/>
          </cell>
          <cell r="DL260" t="str">
            <v/>
          </cell>
          <cell r="DN260" t="str">
            <v/>
          </cell>
          <cell r="DO260" t="str">
            <v/>
          </cell>
          <cell r="DP260" t="str">
            <v/>
          </cell>
          <cell r="DQ260" t="str">
            <v/>
          </cell>
          <cell r="DR260" t="str">
            <v/>
          </cell>
          <cell r="DS260" t="str">
            <v/>
          </cell>
          <cell r="DT260" t="str">
            <v/>
          </cell>
          <cell r="DV260">
            <v>1</v>
          </cell>
          <cell r="DW260" t="str">
            <v>über Ziel</v>
          </cell>
          <cell r="DY260" t="str">
            <v/>
          </cell>
          <cell r="DZ260" t="str">
            <v>x</v>
          </cell>
        </row>
        <row r="261">
          <cell r="A261" t="str">
            <v>5808-401</v>
          </cell>
          <cell r="B261" t="str">
            <v>Institut für</v>
          </cell>
          <cell r="C261" t="str">
            <v>Pflanzenbiologie</v>
          </cell>
          <cell r="E261" t="str">
            <v>Humboldstr. 1</v>
          </cell>
          <cell r="F261" t="str">
            <v>Herrn</v>
          </cell>
          <cell r="G261" t="str">
            <v>Achim Schlesinger</v>
          </cell>
          <cell r="H261">
            <v>5877</v>
          </cell>
          <cell r="J261">
            <v>0</v>
          </cell>
          <cell r="K261">
            <v>39323</v>
          </cell>
          <cell r="L261" t="str">
            <v>10:00</v>
          </cell>
          <cell r="O261" t="str">
            <v>Büro</v>
          </cell>
          <cell r="P261">
            <v>24</v>
          </cell>
          <cell r="Q261">
            <v>32</v>
          </cell>
          <cell r="R261">
            <v>42216</v>
          </cell>
          <cell r="S261">
            <v>32</v>
          </cell>
          <cell r="U261">
            <v>43190</v>
          </cell>
          <cell r="V261">
            <v>42144</v>
          </cell>
          <cell r="W261" t="str">
            <v>siehe 5.0 &gt;</v>
          </cell>
          <cell r="X261" t="str">
            <v/>
          </cell>
          <cell r="Z261" t="str">
            <v/>
          </cell>
          <cell r="AA261" t="str">
            <v>i. O.</v>
          </cell>
          <cell r="AB261" t="str">
            <v>löschen!</v>
          </cell>
          <cell r="AC261">
            <v>42216</v>
          </cell>
          <cell r="AD261" t="str">
            <v/>
          </cell>
          <cell r="AE261" t="str">
            <v/>
          </cell>
          <cell r="AF261">
            <v>42332.230769230766</v>
          </cell>
          <cell r="AH261" t="str">
            <v/>
          </cell>
          <cell r="AM261">
            <v>42216</v>
          </cell>
          <cell r="AN261">
            <v>42311</v>
          </cell>
          <cell r="AP261">
            <v>37042</v>
          </cell>
          <cell r="AQ261" t="str">
            <v/>
          </cell>
          <cell r="AU261" t="str">
            <v/>
          </cell>
          <cell r="AV261" t="str">
            <v/>
          </cell>
          <cell r="AW261" t="str">
            <v/>
          </cell>
          <cell r="AY261" t="str">
            <v>lP</v>
          </cell>
          <cell r="AZ261">
            <v>42236.230769230766</v>
          </cell>
          <cell r="BA261" t="str">
            <v>Fluke 6500</v>
          </cell>
          <cell r="BC261" t="str">
            <v>31.07.2015; 27.11.2013; 26.11.2013; 02.07.2012; 14.11.2011; 03.06.2009; 27.04.2007. 19.12.2006; 29.03.06; 23.07.2003</v>
          </cell>
          <cell r="BG261">
            <v>250</v>
          </cell>
          <cell r="BH261">
            <v>5</v>
          </cell>
          <cell r="BI261">
            <v>0</v>
          </cell>
          <cell r="BJ261">
            <v>0</v>
          </cell>
          <cell r="BK261">
            <v>0</v>
          </cell>
          <cell r="BL261" t="str">
            <v>--</v>
          </cell>
          <cell r="BN261">
            <v>6.9444444444444446</v>
          </cell>
          <cell r="BV261" t="str">
            <v>Achim Schlesinger</v>
          </cell>
          <cell r="BW261" t="str">
            <v>Achim</v>
          </cell>
          <cell r="BX261" t="str">
            <v/>
          </cell>
          <cell r="BY261" t="str">
            <v/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 t="str">
            <v/>
          </cell>
          <cell r="CL261" t="str">
            <v/>
          </cell>
          <cell r="CM261" t="str">
            <v/>
          </cell>
          <cell r="CN261" t="str">
            <v/>
          </cell>
          <cell r="CP261">
            <v>42144</v>
          </cell>
          <cell r="CQ261" t="str">
            <v/>
          </cell>
          <cell r="CR261" t="str">
            <v/>
          </cell>
          <cell r="CS261" t="str">
            <v/>
          </cell>
          <cell r="CT261" t="str">
            <v/>
          </cell>
          <cell r="CU261">
            <v>32</v>
          </cell>
          <cell r="CV261">
            <v>32</v>
          </cell>
          <cell r="CW261">
            <v>8</v>
          </cell>
          <cell r="CY261">
            <v>250</v>
          </cell>
          <cell r="CZ261">
            <v>5</v>
          </cell>
          <cell r="DA261">
            <v>0</v>
          </cell>
          <cell r="DB261">
            <v>0</v>
          </cell>
          <cell r="DC261">
            <v>0</v>
          </cell>
          <cell r="DD261">
            <v>42216</v>
          </cell>
          <cell r="DE261">
            <v>43190</v>
          </cell>
          <cell r="DF261">
            <v>32</v>
          </cell>
          <cell r="DG261">
            <v>32</v>
          </cell>
          <cell r="DH261">
            <v>0</v>
          </cell>
          <cell r="DI261" t="str">
            <v/>
          </cell>
          <cell r="DJ261" t="str">
            <v/>
          </cell>
          <cell r="DK261" t="str">
            <v/>
          </cell>
          <cell r="DL261" t="str">
            <v/>
          </cell>
          <cell r="DN261" t="str">
            <v/>
          </cell>
          <cell r="DO261" t="str">
            <v/>
          </cell>
          <cell r="DP261" t="str">
            <v/>
          </cell>
          <cell r="DQ261" t="str">
            <v/>
          </cell>
          <cell r="DR261" t="str">
            <v/>
          </cell>
          <cell r="DS261" t="str">
            <v/>
          </cell>
          <cell r="DT261" t="str">
            <v/>
          </cell>
          <cell r="DV261">
            <v>1</v>
          </cell>
          <cell r="DW261" t="str">
            <v>über Ziel</v>
          </cell>
          <cell r="DY261" t="str">
            <v/>
          </cell>
          <cell r="DZ261" t="str">
            <v>x</v>
          </cell>
        </row>
        <row r="262">
          <cell r="A262" t="str">
            <v>5808-402</v>
          </cell>
          <cell r="B262" t="str">
            <v>Institut für</v>
          </cell>
          <cell r="C262" t="str">
            <v>Pflanzenbiologie</v>
          </cell>
          <cell r="E262" t="str">
            <v>Humboldstr. 1, Dr. Schulze</v>
          </cell>
          <cell r="F262" t="str">
            <v>Frau</v>
          </cell>
          <cell r="G262" t="str">
            <v>Petra Affeldt</v>
          </cell>
          <cell r="H262" t="str">
            <v>5874; ?</v>
          </cell>
          <cell r="J262">
            <v>2</v>
          </cell>
          <cell r="K262">
            <v>41654</v>
          </cell>
          <cell r="L262" t="str">
            <v>10:00</v>
          </cell>
          <cell r="N262" t="str">
            <v>Frau Janina Zöllner</v>
          </cell>
          <cell r="O262" t="str">
            <v>Labor</v>
          </cell>
          <cell r="P262">
            <v>12</v>
          </cell>
          <cell r="Q262">
            <v>16</v>
          </cell>
          <cell r="R262">
            <v>41680</v>
          </cell>
          <cell r="S262">
            <v>16</v>
          </cell>
          <cell r="U262">
            <v>42185</v>
          </cell>
          <cell r="V262">
            <v>41680</v>
          </cell>
          <cell r="W262" t="str">
            <v>siehe 5.0 &gt;</v>
          </cell>
          <cell r="X262" t="str">
            <v/>
          </cell>
          <cell r="Z262" t="str">
            <v/>
          </cell>
          <cell r="AA262" t="str">
            <v>i. O.</v>
          </cell>
          <cell r="AB262" t="str">
            <v/>
          </cell>
          <cell r="AC262">
            <v>42158</v>
          </cell>
          <cell r="AD262">
            <v>42207</v>
          </cell>
          <cell r="AE262" t="str">
            <v>siehe &gt;</v>
          </cell>
          <cell r="AF262">
            <v>42229.692307692305</v>
          </cell>
          <cell r="AH262" t="str">
            <v>Statistik</v>
          </cell>
          <cell r="AN262">
            <v>42222</v>
          </cell>
          <cell r="AP262">
            <v>37042</v>
          </cell>
          <cell r="AQ262" t="str">
            <v/>
          </cell>
          <cell r="AV262" t="str">
            <v/>
          </cell>
          <cell r="AW262" t="str">
            <v/>
          </cell>
          <cell r="AZ262" t="str">
            <v/>
          </cell>
          <cell r="BA262" t="str">
            <v>Fluke 6500</v>
          </cell>
          <cell r="BC262" t="str">
            <v>10.03.2014; 17.02.2014; 10.02.2014;  06.02.2014, 27.01.2014</v>
          </cell>
          <cell r="BE262" t="str">
            <v>s</v>
          </cell>
          <cell r="BF262">
            <v>1</v>
          </cell>
          <cell r="BG262">
            <v>100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16</v>
          </cell>
          <cell r="BN262">
            <v>2.7777777777777777</v>
          </cell>
          <cell r="BV262" t="str">
            <v>Zöllner, Affeldt</v>
          </cell>
          <cell r="BX262" t="str">
            <v/>
          </cell>
          <cell r="BY262" t="str">
            <v/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 t="str">
            <v/>
          </cell>
          <cell r="CL262" t="str">
            <v/>
          </cell>
          <cell r="CM262" t="str">
            <v/>
          </cell>
          <cell r="CN262" t="str">
            <v/>
          </cell>
          <cell r="CP262" t="str">
            <v>Betreuung !</v>
          </cell>
          <cell r="CQ262" t="str">
            <v/>
          </cell>
          <cell r="CR262">
            <v>4</v>
          </cell>
          <cell r="CS262">
            <v>12</v>
          </cell>
          <cell r="CT262">
            <v>16</v>
          </cell>
          <cell r="CU262" t="str">
            <v/>
          </cell>
          <cell r="CV262" t="str">
            <v/>
          </cell>
          <cell r="CW262" t="str">
            <v/>
          </cell>
          <cell r="CY262">
            <v>100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41680</v>
          </cell>
          <cell r="DE262">
            <v>42185</v>
          </cell>
          <cell r="DF262">
            <v>16</v>
          </cell>
          <cell r="DG262">
            <v>16</v>
          </cell>
          <cell r="DH262">
            <v>0</v>
          </cell>
          <cell r="DI262">
            <v>1</v>
          </cell>
          <cell r="DJ262" t="str">
            <v/>
          </cell>
          <cell r="DK262" t="str">
            <v/>
          </cell>
          <cell r="DL262" t="str">
            <v/>
          </cell>
          <cell r="DN262" t="str">
            <v/>
          </cell>
          <cell r="DO262" t="str">
            <v/>
          </cell>
          <cell r="DP262" t="str">
            <v/>
          </cell>
          <cell r="DQ262" t="str">
            <v/>
          </cell>
          <cell r="DR262" t="str">
            <v/>
          </cell>
          <cell r="DS262" t="str">
            <v/>
          </cell>
          <cell r="DT262" t="str">
            <v/>
          </cell>
          <cell r="DV262" t="str">
            <v/>
          </cell>
          <cell r="DW262" t="str">
            <v>über Ziel</v>
          </cell>
          <cell r="DY262" t="str">
            <v/>
          </cell>
          <cell r="DZ262" t="str">
            <v>x</v>
          </cell>
        </row>
        <row r="263">
          <cell r="A263" t="str">
            <v>5808-410</v>
          </cell>
          <cell r="B263" t="str">
            <v>Institut für</v>
          </cell>
          <cell r="C263" t="str">
            <v>Pflanzenbiologie</v>
          </cell>
          <cell r="E263" t="str">
            <v>Mendelsohnstraße 4,                             AG Evers</v>
          </cell>
          <cell r="F263" t="str">
            <v>Herrn</v>
          </cell>
          <cell r="G263" t="str">
            <v>Achim Schlesinger</v>
          </cell>
          <cell r="H263" t="str">
            <v>5892; 5877</v>
          </cell>
          <cell r="J263">
            <v>1</v>
          </cell>
          <cell r="K263">
            <v>42074</v>
          </cell>
          <cell r="L263" t="str">
            <v>10:00</v>
          </cell>
          <cell r="O263" t="str">
            <v>Büro</v>
          </cell>
          <cell r="P263">
            <v>24</v>
          </cell>
          <cell r="Q263">
            <v>32</v>
          </cell>
          <cell r="R263">
            <v>42299</v>
          </cell>
          <cell r="S263">
            <v>32</v>
          </cell>
          <cell r="U263">
            <v>43281</v>
          </cell>
          <cell r="V263">
            <v>42081</v>
          </cell>
          <cell r="W263" t="str">
            <v>siehe 5.0 &gt;</v>
          </cell>
          <cell r="X263" t="str">
            <v/>
          </cell>
          <cell r="Z263" t="str">
            <v/>
          </cell>
          <cell r="AA263" t="str">
            <v>i. O.</v>
          </cell>
          <cell r="AB263" t="str">
            <v>löschen!</v>
          </cell>
          <cell r="AC263">
            <v>41603</v>
          </cell>
          <cell r="AD263">
            <v>41645</v>
          </cell>
          <cell r="AE263" t="str">
            <v/>
          </cell>
          <cell r="AF263">
            <v>41681.076923076922</v>
          </cell>
          <cell r="AH263" t="str">
            <v/>
          </cell>
          <cell r="AN263">
            <v>41667</v>
          </cell>
          <cell r="AP263" t="str">
            <v/>
          </cell>
          <cell r="AQ263" t="str">
            <v/>
          </cell>
          <cell r="AV263" t="str">
            <v/>
          </cell>
          <cell r="AW263" t="str">
            <v/>
          </cell>
          <cell r="AY263" t="str">
            <v>pj</v>
          </cell>
          <cell r="AZ263">
            <v>42313.076923076922</v>
          </cell>
          <cell r="BA263" t="str">
            <v>Fluke 6500</v>
          </cell>
          <cell r="BC263" t="str">
            <v xml:space="preserve">24.11.2015; 22.10.2015; 16.03.2015; 06.03.2015, 27.01.2014; 18.12.2013; 02.07.2012; 11.01.2010 PKA; 18.03.2008; 24.04.2008; 22.12.2006; 27.09.06; 26.01.04 Akte zurückgesanndt; 12.01.04 mit Anja Liebbrandt; 15.07.02, </v>
          </cell>
          <cell r="BG263">
            <v>171</v>
          </cell>
          <cell r="BH263">
            <v>4</v>
          </cell>
          <cell r="BI263">
            <v>0</v>
          </cell>
          <cell r="BJ263">
            <v>0</v>
          </cell>
          <cell r="BK263">
            <v>0</v>
          </cell>
          <cell r="BL263" t="str">
            <v>--</v>
          </cell>
          <cell r="BM263">
            <v>1</v>
          </cell>
          <cell r="BN263">
            <v>4.75</v>
          </cell>
          <cell r="BO263">
            <v>6</v>
          </cell>
          <cell r="BP263">
            <v>42332</v>
          </cell>
          <cell r="BQ263">
            <v>1</v>
          </cell>
          <cell r="BV263" t="str">
            <v>Achim Schlesinger</v>
          </cell>
          <cell r="BW263" t="str">
            <v>Achim</v>
          </cell>
          <cell r="BX263" t="str">
            <v/>
          </cell>
          <cell r="BY263" t="str">
            <v/>
          </cell>
          <cell r="CF263">
            <v>180</v>
          </cell>
          <cell r="CG263">
            <v>4</v>
          </cell>
          <cell r="CH263">
            <v>0</v>
          </cell>
          <cell r="CI263">
            <v>0</v>
          </cell>
          <cell r="CJ263">
            <v>0</v>
          </cell>
          <cell r="CK263" t="str">
            <v/>
          </cell>
          <cell r="CL263" t="str">
            <v/>
          </cell>
          <cell r="CM263" t="str">
            <v/>
          </cell>
          <cell r="CN263" t="str">
            <v/>
          </cell>
          <cell r="CP263">
            <v>42081</v>
          </cell>
          <cell r="CQ263" t="str">
            <v/>
          </cell>
          <cell r="CR263" t="str">
            <v/>
          </cell>
          <cell r="CS263" t="str">
            <v/>
          </cell>
          <cell r="CT263" t="str">
            <v/>
          </cell>
          <cell r="CU263">
            <v>32</v>
          </cell>
          <cell r="CV263">
            <v>32</v>
          </cell>
          <cell r="CW263">
            <v>8</v>
          </cell>
          <cell r="CY263">
            <v>171</v>
          </cell>
          <cell r="CZ263">
            <v>4</v>
          </cell>
          <cell r="DA263">
            <v>0</v>
          </cell>
          <cell r="DB263">
            <v>0</v>
          </cell>
          <cell r="DC263">
            <v>0</v>
          </cell>
          <cell r="DD263">
            <v>42299</v>
          </cell>
          <cell r="DE263">
            <v>43281</v>
          </cell>
          <cell r="DF263">
            <v>32</v>
          </cell>
          <cell r="DG263">
            <v>32</v>
          </cell>
          <cell r="DH263">
            <v>0</v>
          </cell>
          <cell r="DI263" t="str">
            <v/>
          </cell>
          <cell r="DJ263">
            <v>1</v>
          </cell>
          <cell r="DK263" t="str">
            <v/>
          </cell>
          <cell r="DL263" t="str">
            <v/>
          </cell>
          <cell r="DN263" t="str">
            <v/>
          </cell>
          <cell r="DO263" t="str">
            <v/>
          </cell>
          <cell r="DP263" t="str">
            <v/>
          </cell>
          <cell r="DQ263" t="str">
            <v/>
          </cell>
          <cell r="DR263" t="str">
            <v/>
          </cell>
          <cell r="DS263" t="str">
            <v/>
          </cell>
          <cell r="DT263" t="str">
            <v/>
          </cell>
          <cell r="DV263">
            <v>1</v>
          </cell>
          <cell r="DW263" t="str">
            <v>über Ziel</v>
          </cell>
          <cell r="DY263" t="str">
            <v/>
          </cell>
          <cell r="DZ263" t="str">
            <v>x</v>
          </cell>
        </row>
        <row r="264">
          <cell r="A264" t="str">
            <v>5808-411</v>
          </cell>
          <cell r="B264" t="str">
            <v>Institut für</v>
          </cell>
          <cell r="C264" t="str">
            <v>Pflanzenbiologie</v>
          </cell>
          <cell r="E264" t="str">
            <v>Mendelsohnstraße 4,  AG Lange</v>
          </cell>
          <cell r="F264" t="str">
            <v>Herrn</v>
          </cell>
          <cell r="G264" t="str">
            <v>Achim Schlesinger</v>
          </cell>
          <cell r="H264" t="str">
            <v>5892; 5877</v>
          </cell>
          <cell r="J264">
            <v>0</v>
          </cell>
          <cell r="K264">
            <v>42074</v>
          </cell>
          <cell r="L264" t="str">
            <v>10:00</v>
          </cell>
          <cell r="O264" t="str">
            <v>Labor</v>
          </cell>
          <cell r="P264">
            <v>12</v>
          </cell>
          <cell r="Q264">
            <v>16</v>
          </cell>
          <cell r="R264">
            <v>42299</v>
          </cell>
          <cell r="S264">
            <v>16</v>
          </cell>
          <cell r="U264">
            <v>42794</v>
          </cell>
          <cell r="V264">
            <v>39010</v>
          </cell>
          <cell r="W264" t="str">
            <v>siehe 5.0 &gt;</v>
          </cell>
          <cell r="X264" t="str">
            <v/>
          </cell>
          <cell r="Y264">
            <v>38995</v>
          </cell>
          <cell r="Z264" t="str">
            <v/>
          </cell>
          <cell r="AA264" t="str">
            <v>i. O.</v>
          </cell>
          <cell r="AB264" t="str">
            <v>löschen!</v>
          </cell>
          <cell r="AC264">
            <v>41603</v>
          </cell>
          <cell r="AD264">
            <v>41645</v>
          </cell>
          <cell r="AE264" t="str">
            <v/>
          </cell>
          <cell r="AF264">
            <v>41683.153846153844</v>
          </cell>
          <cell r="AH264" t="str">
            <v/>
          </cell>
          <cell r="AJ264">
            <v>35391</v>
          </cell>
          <cell r="AN264">
            <v>41667</v>
          </cell>
          <cell r="AP264" t="str">
            <v/>
          </cell>
          <cell r="AQ264" t="str">
            <v/>
          </cell>
          <cell r="AV264" t="str">
            <v/>
          </cell>
          <cell r="AW264" t="str">
            <v/>
          </cell>
          <cell r="AY264" t="str">
            <v>pj</v>
          </cell>
          <cell r="AZ264">
            <v>42318.153846153844</v>
          </cell>
          <cell r="BA264" t="str">
            <v>Fluke 6500</v>
          </cell>
          <cell r="BC264" t="str">
            <v xml:space="preserve">22.10.2015; 02.07.2012; 15.07.2008; 16.06.2008; Emai am 29.04.2008; 03.11.06; </v>
          </cell>
          <cell r="BD264" t="str">
            <v>zuvor Annette Kaiser, Anja Liebrandt 5892</v>
          </cell>
          <cell r="BG264">
            <v>219</v>
          </cell>
          <cell r="BH264">
            <v>1</v>
          </cell>
          <cell r="BI264">
            <v>0</v>
          </cell>
          <cell r="BJ264">
            <v>0</v>
          </cell>
          <cell r="BK264">
            <v>0</v>
          </cell>
          <cell r="BL264" t="str">
            <v>--</v>
          </cell>
          <cell r="BM264">
            <v>1</v>
          </cell>
          <cell r="BN264">
            <v>6.083333333333333</v>
          </cell>
          <cell r="BO264">
            <v>8</v>
          </cell>
          <cell r="BP264">
            <v>42332</v>
          </cell>
          <cell r="BQ264">
            <v>1</v>
          </cell>
          <cell r="BV264" t="str">
            <v>Achim Schlesinger</v>
          </cell>
          <cell r="BW264" t="str">
            <v>Achim</v>
          </cell>
          <cell r="BX264" t="str">
            <v/>
          </cell>
          <cell r="BY264" t="str">
            <v/>
          </cell>
          <cell r="CF264">
            <v>235</v>
          </cell>
          <cell r="CG264">
            <v>2</v>
          </cell>
          <cell r="CH264">
            <v>4</v>
          </cell>
          <cell r="CI264">
            <v>4</v>
          </cell>
          <cell r="CJ264">
            <v>1.7021276595744681</v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  <cell r="CP264">
            <v>39010</v>
          </cell>
          <cell r="CQ264" t="str">
            <v>Schreiben?</v>
          </cell>
          <cell r="CR264">
            <v>4</v>
          </cell>
          <cell r="CS264">
            <v>12</v>
          </cell>
          <cell r="CT264">
            <v>16</v>
          </cell>
          <cell r="CU264" t="str">
            <v/>
          </cell>
          <cell r="CV264" t="str">
            <v/>
          </cell>
          <cell r="CW264" t="str">
            <v/>
          </cell>
          <cell r="CY264">
            <v>219</v>
          </cell>
          <cell r="CZ264">
            <v>1</v>
          </cell>
          <cell r="DA264">
            <v>0</v>
          </cell>
          <cell r="DB264">
            <v>0</v>
          </cell>
          <cell r="DC264">
            <v>0</v>
          </cell>
          <cell r="DD264">
            <v>42299</v>
          </cell>
          <cell r="DE264">
            <v>42794</v>
          </cell>
          <cell r="DF264">
            <v>16</v>
          </cell>
          <cell r="DG264">
            <v>16</v>
          </cell>
          <cell r="DH264">
            <v>0</v>
          </cell>
          <cell r="DI264" t="str">
            <v/>
          </cell>
          <cell r="DJ264">
            <v>1</v>
          </cell>
          <cell r="DK264" t="str">
            <v/>
          </cell>
          <cell r="DL264" t="str">
            <v/>
          </cell>
          <cell r="DN264" t="str">
            <v/>
          </cell>
          <cell r="DO264" t="str">
            <v/>
          </cell>
          <cell r="DP264" t="str">
            <v/>
          </cell>
          <cell r="DQ264" t="str">
            <v/>
          </cell>
          <cell r="DR264" t="str">
            <v/>
          </cell>
          <cell r="DS264" t="str">
            <v/>
          </cell>
          <cell r="DT264" t="str">
            <v/>
          </cell>
          <cell r="DV264">
            <v>1</v>
          </cell>
          <cell r="DW264" t="str">
            <v>über Ziel</v>
          </cell>
          <cell r="DY264" t="str">
            <v/>
          </cell>
          <cell r="DZ264" t="str">
            <v>x</v>
          </cell>
        </row>
        <row r="265">
          <cell r="A265" t="str">
            <v>5808-412</v>
          </cell>
          <cell r="B265" t="str">
            <v>Institut für</v>
          </cell>
          <cell r="C265" t="str">
            <v>Pflanzenbiologie</v>
          </cell>
          <cell r="E265" t="str">
            <v>Mendelsohnstraße 4,  AG Selmar</v>
          </cell>
          <cell r="F265" t="str">
            <v>Herrn</v>
          </cell>
          <cell r="G265" t="str">
            <v>Achim Schlesinger</v>
          </cell>
          <cell r="H265">
            <v>5877</v>
          </cell>
          <cell r="J265">
            <v>0</v>
          </cell>
          <cell r="K265">
            <v>39323</v>
          </cell>
          <cell r="L265" t="str">
            <v>10:00</v>
          </cell>
          <cell r="O265" t="str">
            <v>Labor</v>
          </cell>
          <cell r="P265">
            <v>12</v>
          </cell>
          <cell r="Q265">
            <v>16</v>
          </cell>
          <cell r="R265">
            <v>42299</v>
          </cell>
          <cell r="S265">
            <v>16</v>
          </cell>
          <cell r="U265">
            <v>42794</v>
          </cell>
          <cell r="W265" t="str">
            <v>siehe 5.0 &gt;</v>
          </cell>
          <cell r="X265" t="str">
            <v/>
          </cell>
          <cell r="Z265" t="str">
            <v/>
          </cell>
          <cell r="AA265" t="str">
            <v>i. O.</v>
          </cell>
          <cell r="AB265" t="str">
            <v>löschen!</v>
          </cell>
          <cell r="AC265">
            <v>41603</v>
          </cell>
          <cell r="AD265">
            <v>41645</v>
          </cell>
          <cell r="AE265" t="str">
            <v/>
          </cell>
          <cell r="AF265">
            <v>41730</v>
          </cell>
          <cell r="AH265" t="str">
            <v/>
          </cell>
          <cell r="AJ265">
            <v>35391</v>
          </cell>
          <cell r="AN265">
            <v>41698</v>
          </cell>
          <cell r="AP265" t="str">
            <v/>
          </cell>
          <cell r="AQ265" t="str">
            <v/>
          </cell>
          <cell r="AV265" t="str">
            <v/>
          </cell>
          <cell r="AW265" t="str">
            <v/>
          </cell>
          <cell r="AY265" t="str">
            <v>pj</v>
          </cell>
          <cell r="AZ265">
            <v>42332</v>
          </cell>
          <cell r="BA265" t="str">
            <v>Fluke 6500</v>
          </cell>
          <cell r="BC265" t="str">
            <v>22.10.2015; 02.07.2012; 18.01.2007; 09.01.07; 28.07.05; 14.06.05; 19.05.05; 04.03.04; 03.03.04; 23.02.04 mit Frau Kramer; 17.12.03; 27.08.02; 30.07.02; 25.07.02; 24.07.02 mit H. Selmar;</v>
          </cell>
          <cell r="BD265" t="str">
            <v>zuvor Annette Kaiser, Anja Liebrandt 5893</v>
          </cell>
          <cell r="BG265">
            <v>399</v>
          </cell>
          <cell r="BH265">
            <v>4</v>
          </cell>
          <cell r="BI265">
            <v>12</v>
          </cell>
          <cell r="BJ265">
            <v>0</v>
          </cell>
          <cell r="BK265">
            <v>3.007518796992481</v>
          </cell>
          <cell r="BL265" t="str">
            <v>--</v>
          </cell>
          <cell r="BM265">
            <v>1</v>
          </cell>
          <cell r="BN265">
            <v>11.083333333333334</v>
          </cell>
          <cell r="BO265">
            <v>8</v>
          </cell>
          <cell r="BP265">
            <v>42299</v>
          </cell>
          <cell r="BQ265">
            <v>8</v>
          </cell>
          <cell r="BV265" t="str">
            <v>Achim Schlesinger</v>
          </cell>
          <cell r="BW265" t="str">
            <v>Achim</v>
          </cell>
          <cell r="BX265" t="str">
            <v/>
          </cell>
          <cell r="BY265" t="str">
            <v/>
          </cell>
          <cell r="CF265">
            <v>370</v>
          </cell>
          <cell r="CG265">
            <v>1</v>
          </cell>
          <cell r="CH265">
            <v>8</v>
          </cell>
          <cell r="CI265">
            <v>1</v>
          </cell>
          <cell r="CJ265">
            <v>2.1621621621621623</v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  <cell r="CP265" t="str">
            <v/>
          </cell>
          <cell r="CQ265" t="str">
            <v>Schreiben?</v>
          </cell>
          <cell r="CR265">
            <v>4</v>
          </cell>
          <cell r="CS265">
            <v>12</v>
          </cell>
          <cell r="CT265">
            <v>16</v>
          </cell>
          <cell r="CU265" t="str">
            <v/>
          </cell>
          <cell r="CV265" t="str">
            <v/>
          </cell>
          <cell r="CW265" t="str">
            <v/>
          </cell>
          <cell r="CY265">
            <v>399</v>
          </cell>
          <cell r="CZ265">
            <v>4</v>
          </cell>
          <cell r="DA265">
            <v>12</v>
          </cell>
          <cell r="DB265">
            <v>0</v>
          </cell>
          <cell r="DC265">
            <v>3.007518796992481</v>
          </cell>
          <cell r="DD265">
            <v>42299</v>
          </cell>
          <cell r="DE265">
            <v>42794</v>
          </cell>
          <cell r="DF265">
            <v>16</v>
          </cell>
          <cell r="DG265">
            <v>16</v>
          </cell>
          <cell r="DH265">
            <v>0</v>
          </cell>
          <cell r="DI265" t="str">
            <v/>
          </cell>
          <cell r="DJ265">
            <v>1</v>
          </cell>
          <cell r="DK265" t="str">
            <v/>
          </cell>
          <cell r="DL265" t="str">
            <v/>
          </cell>
          <cell r="DN265" t="str">
            <v/>
          </cell>
          <cell r="DO265" t="str">
            <v/>
          </cell>
          <cell r="DP265" t="str">
            <v/>
          </cell>
          <cell r="DQ265" t="str">
            <v/>
          </cell>
          <cell r="DR265" t="str">
            <v/>
          </cell>
          <cell r="DS265" t="str">
            <v/>
          </cell>
          <cell r="DT265" t="str">
            <v/>
          </cell>
          <cell r="DV265">
            <v>1</v>
          </cell>
          <cell r="DW265" t="str">
            <v>über Ziel</v>
          </cell>
          <cell r="DY265" t="str">
            <v/>
          </cell>
          <cell r="DZ265" t="str">
            <v>x</v>
          </cell>
        </row>
        <row r="266">
          <cell r="A266" t="str">
            <v>5808-430</v>
          </cell>
          <cell r="B266" t="str">
            <v>Institut für</v>
          </cell>
          <cell r="C266" t="str">
            <v>Pflanzenbiologie</v>
          </cell>
          <cell r="E266" t="str">
            <v>Spielmannstraße 7</v>
          </cell>
          <cell r="F266" t="str">
            <v>Frau</v>
          </cell>
          <cell r="G266" t="str">
            <v>Ute Nieländer</v>
          </cell>
          <cell r="H266" t="str">
            <v>5887; 5885; 5875 Linke</v>
          </cell>
          <cell r="J266">
            <v>0</v>
          </cell>
          <cell r="K266">
            <v>39323</v>
          </cell>
          <cell r="L266" t="str">
            <v>10:00</v>
          </cell>
          <cell r="N266" t="str">
            <v>Frau Tanja Linke</v>
          </cell>
          <cell r="O266" t="str">
            <v>Labor</v>
          </cell>
          <cell r="P266">
            <v>12</v>
          </cell>
          <cell r="Q266">
            <v>16</v>
          </cell>
          <cell r="R266">
            <v>42461</v>
          </cell>
          <cell r="S266">
            <v>16</v>
          </cell>
          <cell r="U266">
            <v>42978</v>
          </cell>
          <cell r="V266">
            <v>41922</v>
          </cell>
          <cell r="W266" t="str">
            <v>siehe 5.0 &gt;</v>
          </cell>
          <cell r="X266" t="str">
            <v/>
          </cell>
          <cell r="Z266" t="str">
            <v/>
          </cell>
          <cell r="AA266" t="str">
            <v>i. O.</v>
          </cell>
          <cell r="AB266" t="str">
            <v/>
          </cell>
          <cell r="AC266">
            <v>42395</v>
          </cell>
          <cell r="AD266">
            <v>42426</v>
          </cell>
          <cell r="AE266" t="str">
            <v/>
          </cell>
          <cell r="AF266">
            <v>42472.769230769234</v>
          </cell>
          <cell r="AH266" t="str">
            <v/>
          </cell>
          <cell r="AJ266">
            <v>37207</v>
          </cell>
          <cell r="AN266">
            <v>42458</v>
          </cell>
          <cell r="AP266" t="str">
            <v/>
          </cell>
          <cell r="AQ266" t="str">
            <v/>
          </cell>
          <cell r="AT266">
            <v>42437</v>
          </cell>
          <cell r="AV266" t="str">
            <v>eigenes Prüfgerät</v>
          </cell>
          <cell r="AW266" t="str">
            <v>11:30</v>
          </cell>
          <cell r="AY266">
            <v>1</v>
          </cell>
          <cell r="AZ266">
            <v>42472.769230769234</v>
          </cell>
          <cell r="BA266" t="str">
            <v>Fluke 6500</v>
          </cell>
          <cell r="BC266" t="str">
            <v>07.03.2016; BE 05.12.2014; 05.11.2014; 26.09.2012 von Sekretärin emfangen ; 02.07.2012; 14.11.2011; 30.09.2010; 22.01.2009; 20.09.2007: 13.09.2007; BE 08.05.06; 11.04.06; 31.03.06;</v>
          </cell>
          <cell r="BG266">
            <v>146</v>
          </cell>
          <cell r="BH266">
            <v>6</v>
          </cell>
          <cell r="BI266">
            <v>0</v>
          </cell>
          <cell r="BJ266">
            <v>0</v>
          </cell>
          <cell r="BK266">
            <v>0</v>
          </cell>
          <cell r="BL266" t="str">
            <v>--</v>
          </cell>
          <cell r="BM266">
            <v>1</v>
          </cell>
          <cell r="BN266">
            <v>4.0555555555555554</v>
          </cell>
          <cell r="BO266">
            <v>6</v>
          </cell>
          <cell r="BP266">
            <v>42437</v>
          </cell>
          <cell r="BQ266">
            <v>6</v>
          </cell>
          <cell r="BV266" t="str">
            <v>Achim Schlesinger</v>
          </cell>
          <cell r="BX266" t="str">
            <v/>
          </cell>
          <cell r="BY266" t="str">
            <v/>
          </cell>
          <cell r="CF266">
            <v>188</v>
          </cell>
          <cell r="CG266">
            <v>5</v>
          </cell>
          <cell r="CH266">
            <v>0</v>
          </cell>
          <cell r="CI266">
            <v>0</v>
          </cell>
          <cell r="CJ266">
            <v>0</v>
          </cell>
          <cell r="CK266" t="str">
            <v/>
          </cell>
          <cell r="CL266" t="str">
            <v/>
          </cell>
          <cell r="CM266" t="str">
            <v/>
          </cell>
          <cell r="CN266" t="str">
            <v/>
          </cell>
          <cell r="CP266" t="str">
            <v>Betreuung !</v>
          </cell>
          <cell r="CQ266" t="str">
            <v>Schreiben?</v>
          </cell>
          <cell r="CR266">
            <v>4</v>
          </cell>
          <cell r="CS266">
            <v>12</v>
          </cell>
          <cell r="CT266">
            <v>16</v>
          </cell>
          <cell r="CU266" t="str">
            <v/>
          </cell>
          <cell r="CV266" t="str">
            <v/>
          </cell>
          <cell r="CW266" t="str">
            <v/>
          </cell>
          <cell r="CY266">
            <v>146</v>
          </cell>
          <cell r="CZ266">
            <v>6</v>
          </cell>
          <cell r="DA266">
            <v>0</v>
          </cell>
          <cell r="DB266">
            <v>0</v>
          </cell>
          <cell r="DC266">
            <v>0</v>
          </cell>
          <cell r="DD266">
            <v>42461</v>
          </cell>
          <cell r="DE266">
            <v>42978</v>
          </cell>
          <cell r="DF266">
            <v>16</v>
          </cell>
          <cell r="DG266">
            <v>16</v>
          </cell>
          <cell r="DH266">
            <v>0</v>
          </cell>
          <cell r="DI266" t="str">
            <v/>
          </cell>
          <cell r="DJ266">
            <v>1</v>
          </cell>
          <cell r="DK266" t="str">
            <v/>
          </cell>
          <cell r="DL266" t="str">
            <v/>
          </cell>
          <cell r="DN266" t="str">
            <v/>
          </cell>
          <cell r="DO266" t="str">
            <v/>
          </cell>
          <cell r="DP266" t="str">
            <v/>
          </cell>
          <cell r="DQ266" t="str">
            <v/>
          </cell>
          <cell r="DR266" t="str">
            <v/>
          </cell>
          <cell r="DS266" t="str">
            <v/>
          </cell>
          <cell r="DT266" t="str">
            <v/>
          </cell>
          <cell r="DV266">
            <v>1</v>
          </cell>
          <cell r="DW266" t="str">
            <v/>
          </cell>
          <cell r="DY266" t="str">
            <v/>
          </cell>
          <cell r="DZ266" t="str">
            <v>x</v>
          </cell>
        </row>
        <row r="267">
          <cell r="A267" t="str">
            <v>5808-431</v>
          </cell>
          <cell r="B267" t="str">
            <v>Institut für</v>
          </cell>
          <cell r="C267" t="str">
            <v>Pflanzenbiologie</v>
          </cell>
          <cell r="E267" t="str">
            <v>Spielmannstraße 7</v>
          </cell>
          <cell r="F267" t="str">
            <v>Frau</v>
          </cell>
          <cell r="G267" t="str">
            <v>Ute Nieländer</v>
          </cell>
          <cell r="H267" t="str">
            <v>5887; 5885 Linke</v>
          </cell>
          <cell r="J267">
            <v>0</v>
          </cell>
          <cell r="K267">
            <v>39323</v>
          </cell>
          <cell r="L267" t="str">
            <v>10:00</v>
          </cell>
          <cell r="N267" t="str">
            <v>Frau Tanja Linke</v>
          </cell>
          <cell r="O267" t="str">
            <v>Labor</v>
          </cell>
          <cell r="P267">
            <v>48</v>
          </cell>
          <cell r="Q267">
            <v>48</v>
          </cell>
          <cell r="R267">
            <v>41922</v>
          </cell>
          <cell r="S267">
            <v>48</v>
          </cell>
          <cell r="U267">
            <v>43404</v>
          </cell>
          <cell r="V267">
            <v>41922</v>
          </cell>
          <cell r="W267" t="str">
            <v>siehe 5.0 &gt;</v>
          </cell>
          <cell r="X267" t="str">
            <v/>
          </cell>
          <cell r="Z267" t="str">
            <v/>
          </cell>
          <cell r="AA267" t="str">
            <v>i. O.</v>
          </cell>
          <cell r="AB267" t="str">
            <v/>
          </cell>
          <cell r="AC267" t="str">
            <v/>
          </cell>
          <cell r="AD267" t="str">
            <v/>
          </cell>
          <cell r="AE267" t="str">
            <v/>
          </cell>
          <cell r="AF267" t="str">
            <v/>
          </cell>
          <cell r="AH267" t="str">
            <v/>
          </cell>
          <cell r="AJ267">
            <v>37207</v>
          </cell>
          <cell r="AN267" t="str">
            <v/>
          </cell>
          <cell r="AP267" t="str">
            <v/>
          </cell>
          <cell r="AQ267" t="str">
            <v/>
          </cell>
          <cell r="AV267" t="str">
            <v/>
          </cell>
          <cell r="AW267" t="str">
            <v/>
          </cell>
          <cell r="AZ267" t="str">
            <v/>
          </cell>
          <cell r="BA267" t="str">
            <v>Fluke 6500</v>
          </cell>
          <cell r="BC267" t="str">
            <v>26.09.2012 von Sekretärin emfangen ; 02.07.2012; 14.11.2011; 30.09.2010; 22.01.2009; 20.09.2007: 13.09.2007; BE 08.05.06; 11.04.06; 31.03.06;</v>
          </cell>
          <cell r="BG267">
            <v>25</v>
          </cell>
          <cell r="BH267">
            <v>6</v>
          </cell>
          <cell r="BI267">
            <v>0</v>
          </cell>
          <cell r="BJ267">
            <v>0</v>
          </cell>
          <cell r="BK267">
            <v>0</v>
          </cell>
          <cell r="BL267" t="str">
            <v>--</v>
          </cell>
          <cell r="BM267">
            <v>1</v>
          </cell>
          <cell r="BN267">
            <v>0.69444444444444442</v>
          </cell>
          <cell r="BV267" t="str">
            <v>Linke, Nieländer</v>
          </cell>
          <cell r="BX267" t="str">
            <v/>
          </cell>
          <cell r="BY267" t="str">
            <v/>
          </cell>
          <cell r="CF267">
            <v>188</v>
          </cell>
          <cell r="CG267">
            <v>5</v>
          </cell>
          <cell r="CH267">
            <v>0</v>
          </cell>
          <cell r="CI267">
            <v>0</v>
          </cell>
          <cell r="CJ267">
            <v>0</v>
          </cell>
          <cell r="CK267" t="str">
            <v/>
          </cell>
          <cell r="CL267" t="str">
            <v/>
          </cell>
          <cell r="CM267" t="str">
            <v/>
          </cell>
          <cell r="CN267" t="str">
            <v/>
          </cell>
          <cell r="CP267">
            <v>41922</v>
          </cell>
          <cell r="CQ267">
            <v>37207</v>
          </cell>
          <cell r="CR267" t="str">
            <v/>
          </cell>
          <cell r="CS267" t="str">
            <v/>
          </cell>
          <cell r="CT267" t="str">
            <v/>
          </cell>
          <cell r="CU267" t="str">
            <v/>
          </cell>
          <cell r="CV267" t="str">
            <v/>
          </cell>
          <cell r="CW267" t="str">
            <v/>
          </cell>
          <cell r="CY267">
            <v>25</v>
          </cell>
          <cell r="CZ267">
            <v>6</v>
          </cell>
          <cell r="DA267">
            <v>0</v>
          </cell>
          <cell r="DB267">
            <v>0</v>
          </cell>
          <cell r="DC267">
            <v>0</v>
          </cell>
          <cell r="DD267">
            <v>41922</v>
          </cell>
          <cell r="DE267">
            <v>43404</v>
          </cell>
          <cell r="DF267">
            <v>48</v>
          </cell>
          <cell r="DG267">
            <v>48</v>
          </cell>
          <cell r="DH267">
            <v>0</v>
          </cell>
          <cell r="DI267" t="str">
            <v/>
          </cell>
          <cell r="DJ267">
            <v>1</v>
          </cell>
          <cell r="DK267" t="str">
            <v/>
          </cell>
          <cell r="DL267" t="str">
            <v/>
          </cell>
          <cell r="DN267" t="str">
            <v/>
          </cell>
          <cell r="DO267" t="str">
            <v/>
          </cell>
          <cell r="DP267" t="str">
            <v/>
          </cell>
          <cell r="DQ267" t="str">
            <v/>
          </cell>
          <cell r="DR267" t="str">
            <v/>
          </cell>
          <cell r="DS267" t="str">
            <v/>
          </cell>
          <cell r="DT267" t="str">
            <v/>
          </cell>
          <cell r="DV267" t="str">
            <v/>
          </cell>
          <cell r="DW267" t="str">
            <v/>
          </cell>
          <cell r="DY267" t="str">
            <v/>
          </cell>
          <cell r="DZ267" t="str">
            <v>x</v>
          </cell>
        </row>
        <row r="268">
          <cell r="A268" t="str">
            <v>5808-432</v>
          </cell>
          <cell r="B268" t="str">
            <v>Institut für</v>
          </cell>
          <cell r="C268" t="str">
            <v>Pflanzenbiologie</v>
          </cell>
          <cell r="E268" t="str">
            <v>Spielmannstraße 7</v>
          </cell>
          <cell r="F268" t="str">
            <v>Frau</v>
          </cell>
          <cell r="G268" t="str">
            <v>Ute Nieländer</v>
          </cell>
          <cell r="H268" t="str">
            <v>5887; 5885 Linke</v>
          </cell>
          <cell r="J268">
            <v>2</v>
          </cell>
          <cell r="K268">
            <v>39323</v>
          </cell>
          <cell r="L268" t="str">
            <v>10:00</v>
          </cell>
          <cell r="N268" t="str">
            <v>Frau Tanja Linke</v>
          </cell>
          <cell r="O268" t="str">
            <v>Büro</v>
          </cell>
          <cell r="P268">
            <v>24</v>
          </cell>
          <cell r="Q268">
            <v>32</v>
          </cell>
          <cell r="R268">
            <v>41611</v>
          </cell>
          <cell r="S268">
            <v>32</v>
          </cell>
          <cell r="U268">
            <v>42613</v>
          </cell>
          <cell r="V268">
            <v>38819</v>
          </cell>
          <cell r="W268" t="str">
            <v>siehe 5.0 &gt;</v>
          </cell>
          <cell r="X268" t="str">
            <v/>
          </cell>
          <cell r="Z268" t="str">
            <v/>
          </cell>
          <cell r="AA268" t="str">
            <v>i. O.</v>
          </cell>
          <cell r="AB268" t="str">
            <v/>
          </cell>
          <cell r="AC268">
            <v>41540</v>
          </cell>
          <cell r="AD268">
            <v>41575</v>
          </cell>
          <cell r="AE268" t="str">
            <v/>
          </cell>
          <cell r="AF268">
            <v>41611.769230769234</v>
          </cell>
          <cell r="AH268" t="str">
            <v/>
          </cell>
          <cell r="AJ268">
            <v>37207</v>
          </cell>
          <cell r="AK268">
            <v>38818</v>
          </cell>
          <cell r="AN268">
            <v>41601</v>
          </cell>
          <cell r="AP268" t="str">
            <v/>
          </cell>
          <cell r="AQ268" t="str">
            <v/>
          </cell>
          <cell r="AU268" t="str">
            <v/>
          </cell>
          <cell r="AV268" t="str">
            <v/>
          </cell>
          <cell r="AW268" t="str">
            <v/>
          </cell>
          <cell r="AZ268" t="str">
            <v/>
          </cell>
          <cell r="BA268" t="str">
            <v>Fluke 6500</v>
          </cell>
          <cell r="BC268" t="str">
            <v>07.10.2014; PKA Schwietale 26.11.2013; 02.07.2012; 11.04.2006</v>
          </cell>
          <cell r="BG268">
            <v>140</v>
          </cell>
          <cell r="BH268">
            <v>3</v>
          </cell>
          <cell r="BI268">
            <v>0</v>
          </cell>
          <cell r="BJ268">
            <v>0</v>
          </cell>
          <cell r="BK268">
            <v>0</v>
          </cell>
          <cell r="BL268" t="str">
            <v>--</v>
          </cell>
          <cell r="BM268">
            <v>1</v>
          </cell>
          <cell r="BN268">
            <v>3.8888888888888888</v>
          </cell>
          <cell r="BV268" t="str">
            <v>Linke, Nieländer</v>
          </cell>
          <cell r="BX268" t="str">
            <v/>
          </cell>
          <cell r="BY268" t="str">
            <v/>
          </cell>
          <cell r="CF268">
            <v>40</v>
          </cell>
          <cell r="CG268">
            <v>3</v>
          </cell>
          <cell r="CH268">
            <v>0</v>
          </cell>
          <cell r="CI268">
            <v>0</v>
          </cell>
          <cell r="CJ268">
            <v>0</v>
          </cell>
          <cell r="CK268" t="str">
            <v/>
          </cell>
          <cell r="CL268" t="str">
            <v/>
          </cell>
          <cell r="CM268" t="str">
            <v/>
          </cell>
          <cell r="CN268" t="str">
            <v/>
          </cell>
          <cell r="CP268">
            <v>38819</v>
          </cell>
          <cell r="CQ268">
            <v>37207</v>
          </cell>
          <cell r="CR268" t="str">
            <v/>
          </cell>
          <cell r="CS268" t="str">
            <v/>
          </cell>
          <cell r="CT268" t="str">
            <v/>
          </cell>
          <cell r="CU268">
            <v>32</v>
          </cell>
          <cell r="CV268">
            <v>32</v>
          </cell>
          <cell r="CW268">
            <v>8</v>
          </cell>
          <cell r="CY268">
            <v>140</v>
          </cell>
          <cell r="CZ268">
            <v>3</v>
          </cell>
          <cell r="DA268">
            <v>0</v>
          </cell>
          <cell r="DB268">
            <v>0</v>
          </cell>
          <cell r="DC268">
            <v>0</v>
          </cell>
          <cell r="DD268">
            <v>41611</v>
          </cell>
          <cell r="DE268">
            <v>42613</v>
          </cell>
          <cell r="DF268">
            <v>32</v>
          </cell>
          <cell r="DG268">
            <v>32</v>
          </cell>
          <cell r="DH268">
            <v>0</v>
          </cell>
          <cell r="DI268" t="str">
            <v/>
          </cell>
          <cell r="DJ268">
            <v>1</v>
          </cell>
          <cell r="DK268" t="str">
            <v/>
          </cell>
          <cell r="DL268" t="str">
            <v/>
          </cell>
          <cell r="DN268" t="str">
            <v/>
          </cell>
          <cell r="DO268" t="str">
            <v/>
          </cell>
          <cell r="DP268" t="str">
            <v/>
          </cell>
          <cell r="DQ268" t="str">
            <v/>
          </cell>
          <cell r="DR268" t="str">
            <v/>
          </cell>
          <cell r="DS268" t="str">
            <v/>
          </cell>
          <cell r="DT268" t="str">
            <v/>
          </cell>
          <cell r="DV268" t="str">
            <v/>
          </cell>
          <cell r="DW268" t="str">
            <v>über Ziel</v>
          </cell>
          <cell r="DY268" t="str">
            <v/>
          </cell>
          <cell r="DZ268" t="str">
            <v>x</v>
          </cell>
        </row>
        <row r="269">
          <cell r="A269" t="str">
            <v>5808-440</v>
          </cell>
          <cell r="B269" t="str">
            <v>Fakultät 2</v>
          </cell>
          <cell r="C269" t="str">
            <v>Botanisches Institut u. Botanischer Garten</v>
          </cell>
          <cell r="E269" t="str">
            <v>Botanischer Garten, Humboldstr. 1</v>
          </cell>
          <cell r="F269" t="str">
            <v>Herrn</v>
          </cell>
          <cell r="G269" t="str">
            <v>Jürgen Horrey</v>
          </cell>
          <cell r="H269" t="str">
            <v xml:space="preserve">5889; 5863, </v>
          </cell>
          <cell r="I269">
            <v>1</v>
          </cell>
          <cell r="J269">
            <v>2</v>
          </cell>
          <cell r="K269">
            <v>40588</v>
          </cell>
          <cell r="L269" t="str">
            <v>10:00</v>
          </cell>
          <cell r="N269" t="str">
            <v>Herrn Thorsten Marschall</v>
          </cell>
          <cell r="O269" t="str">
            <v>Werkstatt u. Orangerie</v>
          </cell>
          <cell r="P269">
            <v>12</v>
          </cell>
          <cell r="Q269">
            <v>16</v>
          </cell>
          <cell r="R269">
            <v>42412</v>
          </cell>
          <cell r="S269">
            <v>16</v>
          </cell>
          <cell r="T269">
            <v>12</v>
          </cell>
          <cell r="U269">
            <v>42794</v>
          </cell>
          <cell r="V269">
            <v>41683</v>
          </cell>
          <cell r="W269" t="str">
            <v>siehe 5.0 &gt;</v>
          </cell>
          <cell r="X269" t="str">
            <v/>
          </cell>
          <cell r="Z269" t="str">
            <v/>
          </cell>
          <cell r="AA269" t="str">
            <v>i. O.</v>
          </cell>
          <cell r="AB269" t="str">
            <v/>
          </cell>
          <cell r="AC269">
            <v>42030</v>
          </cell>
          <cell r="AD269" t="str">
            <v/>
          </cell>
          <cell r="AE269" t="str">
            <v/>
          </cell>
          <cell r="AF269">
            <v>42145.307692307695</v>
          </cell>
          <cell r="AH269" t="str">
            <v/>
          </cell>
          <cell r="AJ269">
            <v>39160</v>
          </cell>
          <cell r="AN269">
            <v>42123</v>
          </cell>
          <cell r="AP269" t="str">
            <v>Schreiben!</v>
          </cell>
          <cell r="AQ269" t="str">
            <v>PG. 0701</v>
          </cell>
          <cell r="AU269" t="str">
            <v/>
          </cell>
          <cell r="AV269" t="str">
            <v/>
          </cell>
          <cell r="AW269" t="str">
            <v/>
          </cell>
          <cell r="AZ269" t="str">
            <v/>
          </cell>
          <cell r="BC269" t="str">
            <v xml:space="preserve">12.02.2016; 28.01.2016; 27.01.2015; 26.01.2015; 10.03.2014; 13.02.2014; 14.01.2013; 22.01.2013; 14.02.2012, 31.01.2012; 23.02.2011; 23.06.2009; 18.07.2008; 23.06.2008; 18.03.2008; 02.06.2008; </v>
          </cell>
          <cell r="BG269">
            <v>296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 t="str">
            <v>--</v>
          </cell>
          <cell r="BN269">
            <v>8.2222222222222214</v>
          </cell>
          <cell r="BO269">
            <v>9</v>
          </cell>
          <cell r="BP269">
            <v>42412</v>
          </cell>
          <cell r="BQ269">
            <v>9</v>
          </cell>
          <cell r="BU269" t="str">
            <v>02.03.06; 12.12.01</v>
          </cell>
          <cell r="BV269" t="str">
            <v>Jürgen Horrey</v>
          </cell>
          <cell r="BW269" t="str">
            <v>Jürgen</v>
          </cell>
          <cell r="BX269" t="str">
            <v/>
          </cell>
          <cell r="BY269" t="str">
            <v/>
          </cell>
          <cell r="CF269">
            <v>299</v>
          </cell>
          <cell r="CG269">
            <v>0</v>
          </cell>
          <cell r="CH269">
            <v>20</v>
          </cell>
          <cell r="CI269">
            <v>0</v>
          </cell>
          <cell r="CJ269">
            <v>0</v>
          </cell>
          <cell r="CK269" t="str">
            <v/>
          </cell>
          <cell r="CL269" t="str">
            <v/>
          </cell>
          <cell r="CM269" t="str">
            <v/>
          </cell>
          <cell r="CN269" t="str">
            <v/>
          </cell>
          <cell r="CO269">
            <v>1</v>
          </cell>
          <cell r="CP269">
            <v>41683</v>
          </cell>
          <cell r="CQ269">
            <v>39160</v>
          </cell>
          <cell r="CR269">
            <v>4</v>
          </cell>
          <cell r="CS269">
            <v>12</v>
          </cell>
          <cell r="CT269">
            <v>16</v>
          </cell>
          <cell r="CU269" t="str">
            <v/>
          </cell>
          <cell r="CV269" t="str">
            <v/>
          </cell>
          <cell r="CW269" t="str">
            <v/>
          </cell>
          <cell r="CY269">
            <v>296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42412</v>
          </cell>
          <cell r="DE269">
            <v>42794</v>
          </cell>
          <cell r="DF269">
            <v>16</v>
          </cell>
          <cell r="DG269">
            <v>16</v>
          </cell>
          <cell r="DH269">
            <v>12</v>
          </cell>
          <cell r="DI269" t="str">
            <v/>
          </cell>
          <cell r="DJ269" t="str">
            <v/>
          </cell>
          <cell r="DK269" t="str">
            <v/>
          </cell>
          <cell r="DL269" t="str">
            <v/>
          </cell>
          <cell r="DN269" t="str">
            <v/>
          </cell>
          <cell r="DO269" t="str">
            <v/>
          </cell>
          <cell r="DP269" t="str">
            <v/>
          </cell>
          <cell r="DQ269" t="str">
            <v/>
          </cell>
          <cell r="DR269" t="str">
            <v/>
          </cell>
          <cell r="DS269" t="str">
            <v/>
          </cell>
          <cell r="DT269" t="str">
            <v/>
          </cell>
          <cell r="DV269" t="str">
            <v/>
          </cell>
          <cell r="DW269" t="str">
            <v>über Ziel</v>
          </cell>
          <cell r="DY269" t="str">
            <v/>
          </cell>
          <cell r="DZ269" t="str">
            <v>x</v>
          </cell>
        </row>
        <row r="270">
          <cell r="A270" t="str">
            <v>5808-441</v>
          </cell>
          <cell r="B270" t="str">
            <v>Fakultät 2</v>
          </cell>
          <cell r="C270" t="str">
            <v>Botanisches Institut u. Botanischer Garten</v>
          </cell>
          <cell r="E270" t="str">
            <v>Botanischer Garten, Humboldstr. 1</v>
          </cell>
          <cell r="F270" t="str">
            <v>Herrn</v>
          </cell>
          <cell r="G270" t="str">
            <v>Jürgen Horrey</v>
          </cell>
          <cell r="H270" t="str">
            <v xml:space="preserve">5889; 5863, </v>
          </cell>
          <cell r="I270">
            <v>0</v>
          </cell>
          <cell r="J270">
            <v>0</v>
          </cell>
          <cell r="K270">
            <v>40588</v>
          </cell>
          <cell r="L270" t="str">
            <v>10:00</v>
          </cell>
          <cell r="N270" t="str">
            <v>Herrn Thorsten Marschall</v>
          </cell>
          <cell r="O270" t="str">
            <v>Büro</v>
          </cell>
          <cell r="P270">
            <v>24</v>
          </cell>
          <cell r="Q270">
            <v>32</v>
          </cell>
          <cell r="R270">
            <v>42052</v>
          </cell>
          <cell r="S270">
            <v>32</v>
          </cell>
          <cell r="U270">
            <v>43039</v>
          </cell>
          <cell r="V270">
            <v>40956</v>
          </cell>
          <cell r="W270" t="str">
            <v>siehe 5.0 &gt;</v>
          </cell>
          <cell r="X270" t="str">
            <v/>
          </cell>
          <cell r="Z270" t="str">
            <v/>
          </cell>
          <cell r="AA270" t="str">
            <v>i. O.</v>
          </cell>
          <cell r="AB270" t="str">
            <v/>
          </cell>
          <cell r="AC270">
            <v>40567</v>
          </cell>
          <cell r="AD270" t="str">
            <v/>
          </cell>
          <cell r="AE270" t="str">
            <v/>
          </cell>
          <cell r="AF270">
            <v>40631.307692307695</v>
          </cell>
          <cell r="AH270" t="str">
            <v/>
          </cell>
          <cell r="AJ270">
            <v>39160</v>
          </cell>
          <cell r="AN270">
            <v>40629</v>
          </cell>
          <cell r="AP270" t="str">
            <v/>
          </cell>
          <cell r="AQ270" t="str">
            <v/>
          </cell>
          <cell r="AU270" t="str">
            <v/>
          </cell>
          <cell r="AV270" t="str">
            <v/>
          </cell>
          <cell r="AW270" t="str">
            <v/>
          </cell>
          <cell r="AZ270" t="str">
            <v/>
          </cell>
          <cell r="BC270" t="str">
            <v xml:space="preserve">10.03.2014; 13.02.2014; 13.02.2014; 06.01.2014; 22.01.201322.01.2013; 17.02.2012; 23.02.2011; 23.06.2009; 18.07.2008; 23.06.2008; 18.03.2008; 02.06.2008; </v>
          </cell>
          <cell r="BG270">
            <v>30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 t="str">
            <v>--</v>
          </cell>
          <cell r="BN270">
            <v>0.83333333333333337</v>
          </cell>
          <cell r="BU270" t="str">
            <v>02.03.06; 12.12.01</v>
          </cell>
          <cell r="BV270" t="str">
            <v>Jürgen Horrey</v>
          </cell>
          <cell r="BW270" t="str">
            <v>Jürgen</v>
          </cell>
          <cell r="BX270" t="str">
            <v/>
          </cell>
          <cell r="BY270" t="str">
            <v/>
          </cell>
          <cell r="CF270">
            <v>30</v>
          </cell>
          <cell r="CG270">
            <v>0</v>
          </cell>
          <cell r="CH270">
            <v>20</v>
          </cell>
          <cell r="CI270">
            <v>0</v>
          </cell>
          <cell r="CJ270">
            <v>0</v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  <cell r="CO270">
            <v>1</v>
          </cell>
          <cell r="CP270">
            <v>40956</v>
          </cell>
          <cell r="CQ270">
            <v>39160</v>
          </cell>
          <cell r="CR270" t="str">
            <v/>
          </cell>
          <cell r="CS270" t="str">
            <v/>
          </cell>
          <cell r="CT270" t="str">
            <v/>
          </cell>
          <cell r="CU270">
            <v>32</v>
          </cell>
          <cell r="CV270">
            <v>32</v>
          </cell>
          <cell r="CW270">
            <v>8</v>
          </cell>
          <cell r="CY270">
            <v>30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42052</v>
          </cell>
          <cell r="DE270">
            <v>43039</v>
          </cell>
          <cell r="DF270">
            <v>32</v>
          </cell>
          <cell r="DG270">
            <v>32</v>
          </cell>
          <cell r="DH270">
            <v>0</v>
          </cell>
          <cell r="DI270" t="str">
            <v/>
          </cell>
          <cell r="DJ270" t="str">
            <v/>
          </cell>
          <cell r="DK270" t="str">
            <v/>
          </cell>
          <cell r="DL270" t="str">
            <v/>
          </cell>
          <cell r="DN270" t="str">
            <v/>
          </cell>
          <cell r="DO270" t="str">
            <v/>
          </cell>
          <cell r="DP270" t="str">
            <v/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V270" t="str">
            <v/>
          </cell>
          <cell r="DW270" t="str">
            <v>über Ziel</v>
          </cell>
          <cell r="DY270" t="str">
            <v/>
          </cell>
          <cell r="DZ270" t="str">
            <v>x</v>
          </cell>
        </row>
        <row r="271">
          <cell r="A271" t="str">
            <v>5808-442</v>
          </cell>
          <cell r="B271" t="str">
            <v>Fakultät 2</v>
          </cell>
          <cell r="C271" t="str">
            <v>Botanisches Institut u. Botanischer Garten</v>
          </cell>
          <cell r="E271" t="str">
            <v>Botanischer Garten, Humboldstr. 1</v>
          </cell>
          <cell r="F271" t="str">
            <v>Herrn</v>
          </cell>
          <cell r="G271" t="str">
            <v>Jürgen Horrey</v>
          </cell>
          <cell r="H271" t="str">
            <v xml:space="preserve">5889; 5863, </v>
          </cell>
          <cell r="I271">
            <v>0</v>
          </cell>
          <cell r="J271">
            <v>0</v>
          </cell>
          <cell r="K271">
            <v>40588</v>
          </cell>
          <cell r="L271" t="str">
            <v>10:00</v>
          </cell>
          <cell r="N271" t="str">
            <v>Herrn Thorsten Marschall</v>
          </cell>
          <cell r="O271" t="str">
            <v>Büro</v>
          </cell>
          <cell r="P271">
            <v>24</v>
          </cell>
          <cell r="Q271">
            <v>32</v>
          </cell>
          <cell r="R271">
            <v>41306</v>
          </cell>
          <cell r="S271">
            <v>24</v>
          </cell>
          <cell r="U271">
            <v>42063</v>
          </cell>
          <cell r="V271">
            <v>40956</v>
          </cell>
          <cell r="W271" t="str">
            <v>siehe 5.0 &gt;</v>
          </cell>
          <cell r="X271" t="str">
            <v/>
          </cell>
          <cell r="Z271" t="str">
            <v/>
          </cell>
          <cell r="AA271" t="str">
            <v>siehe &gt;</v>
          </cell>
          <cell r="AB271" t="str">
            <v/>
          </cell>
          <cell r="AC271">
            <v>40567</v>
          </cell>
          <cell r="AD271" t="str">
            <v>siehe &gt;</v>
          </cell>
          <cell r="AE271" t="str">
            <v/>
          </cell>
          <cell r="AF271">
            <v>40682.307692307695</v>
          </cell>
          <cell r="AH271" t="str">
            <v>Statistik</v>
          </cell>
          <cell r="AJ271">
            <v>39160</v>
          </cell>
          <cell r="AN271">
            <v>40660</v>
          </cell>
          <cell r="AP271" t="str">
            <v/>
          </cell>
          <cell r="AQ271" t="str">
            <v/>
          </cell>
          <cell r="AS271" t="str">
            <v>siehe &gt;</v>
          </cell>
          <cell r="AU271" t="str">
            <v/>
          </cell>
          <cell r="AV271" t="str">
            <v/>
          </cell>
          <cell r="AW271" t="str">
            <v/>
          </cell>
          <cell r="AZ271" t="str">
            <v/>
          </cell>
          <cell r="BC271" t="str">
            <v xml:space="preserve">10.03.2014; 13.02.2014; 13.02.2014; 06.01.2014; 22.01.201322.01.2013; 17.02.2012; 23.02.2011; 23.06.2009; 18.07.2008; 23.06.2008; 18.03.2008; 02.06.2008; </v>
          </cell>
          <cell r="BE271" t="str">
            <v>s</v>
          </cell>
          <cell r="BF271">
            <v>1</v>
          </cell>
          <cell r="BG271">
            <v>296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32</v>
          </cell>
          <cell r="BN271">
            <v>8.2222222222222214</v>
          </cell>
          <cell r="BU271" t="str">
            <v>02.03.06; 12.12.01</v>
          </cell>
          <cell r="BV271" t="str">
            <v>Jürgen Horrey</v>
          </cell>
          <cell r="BW271" t="str">
            <v>Jürgen</v>
          </cell>
          <cell r="BX271" t="str">
            <v/>
          </cell>
          <cell r="BY271" t="str">
            <v/>
          </cell>
          <cell r="CF271">
            <v>299</v>
          </cell>
          <cell r="CG271">
            <v>0</v>
          </cell>
          <cell r="CH271">
            <v>20</v>
          </cell>
          <cell r="CI271">
            <v>0</v>
          </cell>
          <cell r="CJ271">
            <v>0</v>
          </cell>
          <cell r="CK271" t="str">
            <v/>
          </cell>
          <cell r="CL271" t="str">
            <v/>
          </cell>
          <cell r="CM271" t="str">
            <v/>
          </cell>
          <cell r="CN271" t="str">
            <v/>
          </cell>
          <cell r="CO271">
            <v>1</v>
          </cell>
          <cell r="CP271" t="str">
            <v>Betreuung !</v>
          </cell>
          <cell r="CQ271">
            <v>39160</v>
          </cell>
          <cell r="CR271" t="str">
            <v/>
          </cell>
          <cell r="CS271" t="str">
            <v/>
          </cell>
          <cell r="CT271" t="str">
            <v/>
          </cell>
          <cell r="CU271">
            <v>32</v>
          </cell>
          <cell r="CV271">
            <v>24</v>
          </cell>
          <cell r="CW271">
            <v>0</v>
          </cell>
          <cell r="CY271">
            <v>296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41306</v>
          </cell>
          <cell r="DE271">
            <v>42063</v>
          </cell>
          <cell r="DF271">
            <v>32</v>
          </cell>
          <cell r="DG271">
            <v>24</v>
          </cell>
          <cell r="DH271">
            <v>0</v>
          </cell>
          <cell r="DI271">
            <v>1</v>
          </cell>
          <cell r="DJ271" t="str">
            <v/>
          </cell>
          <cell r="DK271" t="str">
            <v/>
          </cell>
          <cell r="DL271" t="str">
            <v/>
          </cell>
          <cell r="DN271" t="str">
            <v/>
          </cell>
          <cell r="DO271" t="str">
            <v/>
          </cell>
          <cell r="DP271" t="str">
            <v/>
          </cell>
          <cell r="DQ271" t="str">
            <v/>
          </cell>
          <cell r="DR271" t="str">
            <v/>
          </cell>
          <cell r="DS271" t="str">
            <v/>
          </cell>
          <cell r="DT271" t="str">
            <v/>
          </cell>
          <cell r="DV271" t="str">
            <v/>
          </cell>
          <cell r="DW271" t="str">
            <v>über Ziel</v>
          </cell>
          <cell r="DY271" t="str">
            <v/>
          </cell>
          <cell r="DZ271" t="str">
            <v>x</v>
          </cell>
        </row>
        <row r="272">
          <cell r="A272" t="str">
            <v>5809-200</v>
          </cell>
          <cell r="B272" t="str">
            <v>Institut für</v>
          </cell>
          <cell r="C272" t="str">
            <v>Mikrobiologie (Prof. Jahn)</v>
          </cell>
          <cell r="F272" t="str">
            <v>Frau</v>
          </cell>
          <cell r="G272" t="str">
            <v xml:space="preserve">Sonja Höhmann </v>
          </cell>
          <cell r="H272" t="str">
            <v>5800; 0176-72874381</v>
          </cell>
          <cell r="J272">
            <v>1</v>
          </cell>
          <cell r="K272">
            <v>42296</v>
          </cell>
          <cell r="L272" t="str">
            <v>10:00</v>
          </cell>
          <cell r="M272">
            <v>1</v>
          </cell>
          <cell r="O272" t="str">
            <v>Büro</v>
          </cell>
          <cell r="P272">
            <v>24</v>
          </cell>
          <cell r="Q272">
            <v>24</v>
          </cell>
          <cell r="R272">
            <v>42234</v>
          </cell>
          <cell r="S272">
            <v>32</v>
          </cell>
          <cell r="U272">
            <v>43220</v>
          </cell>
          <cell r="V272">
            <v>42354</v>
          </cell>
          <cell r="W272" t="str">
            <v>siehe 5.0 &gt;</v>
          </cell>
          <cell r="X272" t="str">
            <v/>
          </cell>
          <cell r="Z272" t="str">
            <v/>
          </cell>
          <cell r="AA272" t="str">
            <v>i. O.</v>
          </cell>
          <cell r="AB272" t="str">
            <v/>
          </cell>
          <cell r="AC272">
            <v>42179</v>
          </cell>
          <cell r="AD272" t="str">
            <v/>
          </cell>
          <cell r="AE272" t="str">
            <v/>
          </cell>
          <cell r="AF272">
            <v>42262.923076923078</v>
          </cell>
          <cell r="AH272" t="str">
            <v>Statistik</v>
          </cell>
          <cell r="AI272">
            <v>41424</v>
          </cell>
          <cell r="AJ272">
            <v>36242</v>
          </cell>
          <cell r="AN272">
            <v>42243.538461538461</v>
          </cell>
          <cell r="AP272" t="str">
            <v/>
          </cell>
          <cell r="AQ272" t="str">
            <v/>
          </cell>
          <cell r="AU272" t="str">
            <v/>
          </cell>
          <cell r="AV272" t="str">
            <v/>
          </cell>
          <cell r="AW272" t="str">
            <v/>
          </cell>
          <cell r="AZ272" t="str">
            <v/>
          </cell>
          <cell r="BC272" t="str">
            <v>20.01.2016; 17.12.2015; 10.12.2015; 27.10.2015; 18.08.2015;13.07.2015; 03.11.2014; 24.10.2014; 09.10.2014</v>
          </cell>
          <cell r="BE272" t="str">
            <v>s</v>
          </cell>
          <cell r="BG272">
            <v>200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32</v>
          </cell>
          <cell r="BN272">
            <v>5.5555555555555554</v>
          </cell>
          <cell r="BO272">
            <v>20</v>
          </cell>
          <cell r="BP272">
            <v>42348</v>
          </cell>
          <cell r="BQ272">
            <v>5</v>
          </cell>
          <cell r="BV272" t="str">
            <v>Sonja Höhmann</v>
          </cell>
          <cell r="BX272" t="str">
            <v/>
          </cell>
          <cell r="BY272" t="str">
            <v/>
          </cell>
          <cell r="CF272">
            <v>5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 t="str">
            <v/>
          </cell>
          <cell r="CL272" t="str">
            <v/>
          </cell>
          <cell r="CM272" t="str">
            <v/>
          </cell>
          <cell r="CN272" t="str">
            <v/>
          </cell>
          <cell r="CP272">
            <v>42354</v>
          </cell>
          <cell r="CQ272">
            <v>36242</v>
          </cell>
          <cell r="CR272" t="str">
            <v/>
          </cell>
          <cell r="CS272" t="str">
            <v/>
          </cell>
          <cell r="CT272" t="str">
            <v/>
          </cell>
          <cell r="CU272">
            <v>24</v>
          </cell>
          <cell r="CV272">
            <v>32</v>
          </cell>
          <cell r="CW272">
            <v>8</v>
          </cell>
          <cell r="CY272">
            <v>200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42234</v>
          </cell>
          <cell r="DE272">
            <v>43220</v>
          </cell>
          <cell r="DF272">
            <v>24</v>
          </cell>
          <cell r="DG272">
            <v>32</v>
          </cell>
          <cell r="DH272">
            <v>0</v>
          </cell>
          <cell r="DI272" t="str">
            <v/>
          </cell>
          <cell r="DJ272" t="str">
            <v/>
          </cell>
          <cell r="DK272" t="str">
            <v/>
          </cell>
          <cell r="DL272" t="str">
            <v/>
          </cell>
          <cell r="DN272" t="str">
            <v/>
          </cell>
          <cell r="DO272" t="str">
            <v/>
          </cell>
          <cell r="DP272" t="str">
            <v/>
          </cell>
          <cell r="DQ272" t="str">
            <v/>
          </cell>
          <cell r="DR272" t="str">
            <v/>
          </cell>
          <cell r="DS272" t="str">
            <v/>
          </cell>
          <cell r="DT272" t="str">
            <v/>
          </cell>
          <cell r="DV272" t="str">
            <v/>
          </cell>
          <cell r="DW272" t="str">
            <v>über Ziel</v>
          </cell>
          <cell r="DY272" t="str">
            <v/>
          </cell>
          <cell r="DZ272" t="str">
            <v>x</v>
          </cell>
        </row>
        <row r="273">
          <cell r="A273" t="str">
            <v>5809-210</v>
          </cell>
          <cell r="B273" t="str">
            <v>Institut für</v>
          </cell>
          <cell r="C273" t="str">
            <v>Mikrobiologie (Prof. Jahn)</v>
          </cell>
          <cell r="F273" t="str">
            <v>Frau</v>
          </cell>
          <cell r="G273" t="str">
            <v xml:space="preserve">Sonja Höhmann </v>
          </cell>
          <cell r="H273">
            <v>5800</v>
          </cell>
          <cell r="J273">
            <v>0</v>
          </cell>
          <cell r="K273">
            <v>41955</v>
          </cell>
          <cell r="L273" t="str">
            <v>10:00</v>
          </cell>
          <cell r="M273">
            <v>0</v>
          </cell>
          <cell r="O273" t="str">
            <v>Labor</v>
          </cell>
          <cell r="P273">
            <v>12</v>
          </cell>
          <cell r="Q273">
            <v>16</v>
          </cell>
          <cell r="R273">
            <v>42313</v>
          </cell>
          <cell r="S273">
            <v>16</v>
          </cell>
          <cell r="U273">
            <v>42825</v>
          </cell>
          <cell r="V273">
            <v>41361</v>
          </cell>
          <cell r="W273" t="str">
            <v>siehe 5.0 &gt;</v>
          </cell>
          <cell r="X273" t="str">
            <v/>
          </cell>
          <cell r="Z273" t="str">
            <v/>
          </cell>
          <cell r="AA273" t="str">
            <v>i. O.</v>
          </cell>
          <cell r="AB273" t="str">
            <v/>
          </cell>
          <cell r="AC273" t="str">
            <v/>
          </cell>
          <cell r="AD273" t="str">
            <v/>
          </cell>
          <cell r="AE273" t="str">
            <v/>
          </cell>
          <cell r="AF273" t="str">
            <v/>
          </cell>
          <cell r="AH273" t="str">
            <v>Statistik</v>
          </cell>
          <cell r="AI273">
            <v>41424</v>
          </cell>
          <cell r="AJ273">
            <v>36717</v>
          </cell>
          <cell r="AM273">
            <v>41253</v>
          </cell>
          <cell r="AN273" t="str">
            <v/>
          </cell>
          <cell r="AP273" t="str">
            <v/>
          </cell>
          <cell r="AQ273" t="str">
            <v/>
          </cell>
          <cell r="AU273" t="str">
            <v/>
          </cell>
          <cell r="AV273" t="str">
            <v/>
          </cell>
          <cell r="AW273" t="str">
            <v/>
          </cell>
          <cell r="AZ273" t="str">
            <v/>
          </cell>
          <cell r="BC273" t="str">
            <v>20.01.2016; 13.11.2014; 24.09.2014; 09.10.2014; 23.09.2014;  05.08.2014; 01.07.2014; 25.09.2013; 30.05.2013; 28.03.2013; 26.03.2013; 18.12.2012; 10.12.2012; 27.11.2012; 19.09.2012; 12.01.2012;</v>
          </cell>
          <cell r="BE273" t="str">
            <v>s</v>
          </cell>
          <cell r="BG273">
            <v>220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16</v>
          </cell>
          <cell r="BN273">
            <v>6.1111111111111107</v>
          </cell>
          <cell r="BO273">
            <v>20</v>
          </cell>
          <cell r="BP273">
            <v>42389</v>
          </cell>
          <cell r="BQ273">
            <v>5</v>
          </cell>
          <cell r="BU273">
            <v>41542</v>
          </cell>
          <cell r="BV273" t="str">
            <v>Sonja Höhmann</v>
          </cell>
          <cell r="BX273" t="str">
            <v/>
          </cell>
          <cell r="BY273" t="str">
            <v/>
          </cell>
          <cell r="CF273">
            <v>213</v>
          </cell>
          <cell r="CG273">
            <v>0</v>
          </cell>
          <cell r="CH273">
            <v>6</v>
          </cell>
          <cell r="CI273">
            <v>0</v>
          </cell>
          <cell r="CJ273">
            <v>2.816901408450704</v>
          </cell>
          <cell r="CK273" t="str">
            <v/>
          </cell>
          <cell r="CL273" t="str">
            <v/>
          </cell>
          <cell r="CM273" t="str">
            <v/>
          </cell>
          <cell r="CN273" t="str">
            <v/>
          </cell>
          <cell r="CO273">
            <v>1</v>
          </cell>
          <cell r="CP273" t="str">
            <v>Betreuung !</v>
          </cell>
          <cell r="CQ273">
            <v>36717</v>
          </cell>
          <cell r="CR273">
            <v>4</v>
          </cell>
          <cell r="CS273">
            <v>12</v>
          </cell>
          <cell r="CT273">
            <v>16</v>
          </cell>
          <cell r="CU273" t="str">
            <v/>
          </cell>
          <cell r="CV273" t="str">
            <v/>
          </cell>
          <cell r="CW273" t="str">
            <v/>
          </cell>
          <cell r="CY273">
            <v>220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42313</v>
          </cell>
          <cell r="DE273">
            <v>42825</v>
          </cell>
          <cell r="DF273">
            <v>16</v>
          </cell>
          <cell r="DG273">
            <v>16</v>
          </cell>
          <cell r="DH273">
            <v>0</v>
          </cell>
          <cell r="DI273" t="str">
            <v/>
          </cell>
          <cell r="DJ273" t="str">
            <v/>
          </cell>
          <cell r="DK273" t="str">
            <v/>
          </cell>
          <cell r="DL273" t="str">
            <v/>
          </cell>
          <cell r="DN273" t="str">
            <v/>
          </cell>
          <cell r="DO273" t="str">
            <v/>
          </cell>
          <cell r="DP273" t="str">
            <v/>
          </cell>
          <cell r="DQ273" t="str">
            <v/>
          </cell>
          <cell r="DR273" t="str">
            <v/>
          </cell>
          <cell r="DS273" t="str">
            <v/>
          </cell>
          <cell r="DT273" t="str">
            <v/>
          </cell>
          <cell r="DV273" t="str">
            <v/>
          </cell>
          <cell r="DW273" t="str">
            <v/>
          </cell>
          <cell r="DY273" t="str">
            <v/>
          </cell>
          <cell r="DZ273" t="str">
            <v>x</v>
          </cell>
        </row>
        <row r="274">
          <cell r="A274" t="str">
            <v>5810-620</v>
          </cell>
          <cell r="B274" t="str">
            <v>Fakultät 2</v>
          </cell>
          <cell r="C274" t="str">
            <v>Zoologisches Institut</v>
          </cell>
          <cell r="D274" t="str">
            <v>Fachgruppe</v>
          </cell>
          <cell r="E274" t="str">
            <v>Evolutionsbiologie, Mendelss.4</v>
          </cell>
          <cell r="F274" t="str">
            <v>Frau</v>
          </cell>
          <cell r="G274" t="str">
            <v>Gabriele Keunecke</v>
          </cell>
          <cell r="H274">
            <v>2374</v>
          </cell>
          <cell r="I274">
            <v>0</v>
          </cell>
          <cell r="K274">
            <v>41171</v>
          </cell>
          <cell r="L274" t="str">
            <v>10:00</v>
          </cell>
          <cell r="N274" t="str">
            <v>Meike Kondermann</v>
          </cell>
          <cell r="O274" t="str">
            <v>Büro</v>
          </cell>
          <cell r="P274">
            <v>24</v>
          </cell>
          <cell r="Q274">
            <v>32</v>
          </cell>
          <cell r="R274">
            <v>41522</v>
          </cell>
          <cell r="S274">
            <v>32</v>
          </cell>
          <cell r="U274">
            <v>42521</v>
          </cell>
          <cell r="V274" t="str">
            <v>Reinhard Huwe</v>
          </cell>
          <cell r="W274" t="str">
            <v>siehe 5.0 &gt;</v>
          </cell>
          <cell r="X274" t="str">
            <v/>
          </cell>
          <cell r="Z274" t="str">
            <v/>
          </cell>
          <cell r="AA274" t="str">
            <v>i. O.</v>
          </cell>
          <cell r="AB274" t="str">
            <v/>
          </cell>
          <cell r="AC274">
            <v>41450</v>
          </cell>
          <cell r="AD274">
            <v>41480</v>
          </cell>
          <cell r="AE274" t="str">
            <v/>
          </cell>
          <cell r="AF274">
            <v>41527.230769230766</v>
          </cell>
          <cell r="AH274" t="str">
            <v>Statistik</v>
          </cell>
          <cell r="AJ274">
            <v>36278</v>
          </cell>
          <cell r="AN274">
            <v>41514</v>
          </cell>
          <cell r="AP274">
            <v>37042</v>
          </cell>
          <cell r="AQ274">
            <v>38450</v>
          </cell>
          <cell r="AR274">
            <v>38839</v>
          </cell>
          <cell r="AU274" t="str">
            <v/>
          </cell>
          <cell r="AV274" t="str">
            <v/>
          </cell>
          <cell r="AW274" t="str">
            <v/>
          </cell>
          <cell r="AZ274" t="str">
            <v/>
          </cell>
          <cell r="BC274" t="str">
            <v>13.11.2014; 05.09.2013; 07.08.2013; 29.08.2011; 25.10.2010; 10.01.2008: 25.02.05; 17.02.05; 08.02.05; 19.02.02; 26.11.01; 11.06.01</v>
          </cell>
          <cell r="BD274" t="str">
            <v xml:space="preserve">PKA eigentlich am 01.02.05; </v>
          </cell>
          <cell r="BE274" t="str">
            <v>s</v>
          </cell>
          <cell r="BG274">
            <v>124</v>
          </cell>
          <cell r="BH274">
            <v>6</v>
          </cell>
          <cell r="BI274">
            <v>0</v>
          </cell>
          <cell r="BJ274">
            <v>0</v>
          </cell>
          <cell r="BK274">
            <v>0</v>
          </cell>
          <cell r="BL274">
            <v>32</v>
          </cell>
          <cell r="BM274">
            <v>1</v>
          </cell>
          <cell r="BN274">
            <v>3.4444444444444446</v>
          </cell>
          <cell r="BV274" t="str">
            <v>R. Huwe</v>
          </cell>
          <cell r="BX274" t="str">
            <v/>
          </cell>
          <cell r="BY274" t="str">
            <v/>
          </cell>
          <cell r="CF274">
            <v>165</v>
          </cell>
          <cell r="CG274">
            <v>7</v>
          </cell>
          <cell r="CH274">
            <v>0</v>
          </cell>
          <cell r="CI274">
            <v>0</v>
          </cell>
          <cell r="CJ274">
            <v>0</v>
          </cell>
          <cell r="CK274" t="str">
            <v/>
          </cell>
          <cell r="CL274" t="str">
            <v/>
          </cell>
          <cell r="CM274" t="str">
            <v/>
          </cell>
          <cell r="CN274" t="str">
            <v/>
          </cell>
          <cell r="CP274" t="str">
            <v>Reinhard Huwe</v>
          </cell>
          <cell r="CQ274">
            <v>36278</v>
          </cell>
          <cell r="CR274" t="str">
            <v/>
          </cell>
          <cell r="CS274" t="str">
            <v/>
          </cell>
          <cell r="CT274" t="str">
            <v/>
          </cell>
          <cell r="CU274">
            <v>32</v>
          </cell>
          <cell r="CV274">
            <v>32</v>
          </cell>
          <cell r="CW274">
            <v>8</v>
          </cell>
          <cell r="CY274">
            <v>124</v>
          </cell>
          <cell r="CZ274">
            <v>6</v>
          </cell>
          <cell r="DA274">
            <v>0</v>
          </cell>
          <cell r="DB274">
            <v>0</v>
          </cell>
          <cell r="DC274">
            <v>0</v>
          </cell>
          <cell r="DD274">
            <v>41522</v>
          </cell>
          <cell r="DE274">
            <v>42521</v>
          </cell>
          <cell r="DF274">
            <v>32</v>
          </cell>
          <cell r="DG274">
            <v>32</v>
          </cell>
          <cell r="DH274">
            <v>0</v>
          </cell>
          <cell r="DI274" t="str">
            <v/>
          </cell>
          <cell r="DJ274">
            <v>1</v>
          </cell>
          <cell r="DK274" t="str">
            <v/>
          </cell>
          <cell r="DL274" t="str">
            <v/>
          </cell>
          <cell r="DN274" t="str">
            <v/>
          </cell>
          <cell r="DO274" t="str">
            <v/>
          </cell>
          <cell r="DP274" t="str">
            <v/>
          </cell>
          <cell r="DQ274" t="str">
            <v/>
          </cell>
          <cell r="DR274" t="str">
            <v/>
          </cell>
          <cell r="DS274" t="str">
            <v/>
          </cell>
          <cell r="DT274" t="str">
            <v/>
          </cell>
          <cell r="DV274" t="str">
            <v/>
          </cell>
          <cell r="DW274" t="str">
            <v>über Ziel</v>
          </cell>
          <cell r="DY274" t="str">
            <v/>
          </cell>
          <cell r="DZ274" t="str">
            <v>x</v>
          </cell>
        </row>
        <row r="275">
          <cell r="A275" t="str">
            <v>5810-621</v>
          </cell>
          <cell r="B275" t="str">
            <v>Fakultät 2</v>
          </cell>
          <cell r="C275" t="str">
            <v>Zoologisches Institut</v>
          </cell>
          <cell r="D275" t="str">
            <v>Fachgruppe</v>
          </cell>
          <cell r="E275" t="str">
            <v>Evolutionsbiologie, Mendelsstr. 4</v>
          </cell>
          <cell r="F275" t="str">
            <v>Herrn</v>
          </cell>
          <cell r="G275" t="str">
            <v>Reinhard Huwe</v>
          </cell>
          <cell r="H275" t="str">
            <v>2374; 2319; 2393</v>
          </cell>
          <cell r="I275">
            <v>1</v>
          </cell>
          <cell r="J275">
            <v>2</v>
          </cell>
          <cell r="K275">
            <v>41199</v>
          </cell>
          <cell r="L275" t="str">
            <v>10:00</v>
          </cell>
          <cell r="N275" t="str">
            <v>Gabriele Keunecke</v>
          </cell>
          <cell r="O275" t="str">
            <v>Labor</v>
          </cell>
          <cell r="P275">
            <v>12</v>
          </cell>
          <cell r="Q275">
            <v>16</v>
          </cell>
          <cell r="R275">
            <v>42311</v>
          </cell>
          <cell r="S275">
            <v>16</v>
          </cell>
          <cell r="U275">
            <v>42825</v>
          </cell>
          <cell r="V275" t="str">
            <v>Reinhard Huwe</v>
          </cell>
          <cell r="W275" t="str">
            <v>siehe 5.0 &gt;</v>
          </cell>
          <cell r="X275" t="str">
            <v/>
          </cell>
          <cell r="Z275" t="str">
            <v/>
          </cell>
          <cell r="AA275" t="str">
            <v>i. O.</v>
          </cell>
          <cell r="AB275" t="str">
            <v/>
          </cell>
          <cell r="AC275">
            <v>42271</v>
          </cell>
          <cell r="AD275" t="str">
            <v/>
          </cell>
          <cell r="AE275" t="str">
            <v/>
          </cell>
          <cell r="AF275">
            <v>42341.153846153844</v>
          </cell>
          <cell r="AH275" t="str">
            <v/>
          </cell>
          <cell r="AJ275">
            <v>36125</v>
          </cell>
          <cell r="AN275">
            <v>42335</v>
          </cell>
          <cell r="AP275" t="str">
            <v>Schreiben!</v>
          </cell>
          <cell r="AQ275" t="str">
            <v>PG. 0701</v>
          </cell>
          <cell r="AU275" t="str">
            <v/>
          </cell>
          <cell r="AV275" t="str">
            <v/>
          </cell>
          <cell r="AW275" t="str">
            <v/>
          </cell>
          <cell r="AZ275" t="str">
            <v/>
          </cell>
          <cell r="BC275" t="str">
            <v>03.11.2015,. 09.10.2015, 13.05.2014; 25.03.2014; 06.12.2012; 13.11.2012; 05.11.2012; 18.10.2012 mit Dr. Hauswaldt; 26.09.2012; 03.09.2012 mit Prof. Dr. Miguel Vences</v>
          </cell>
          <cell r="BG275">
            <v>82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 t="str">
            <v>--</v>
          </cell>
          <cell r="BN275">
            <v>2.2777777777777777</v>
          </cell>
          <cell r="BO275">
            <v>3</v>
          </cell>
          <cell r="BP275">
            <v>42311</v>
          </cell>
          <cell r="BQ275">
            <v>3</v>
          </cell>
          <cell r="BV275" t="str">
            <v>R. Huwe</v>
          </cell>
          <cell r="BX275" t="str">
            <v/>
          </cell>
          <cell r="BY275" t="str">
            <v/>
          </cell>
          <cell r="CF275">
            <v>147</v>
          </cell>
          <cell r="CG275">
            <v>0</v>
          </cell>
          <cell r="CH275">
            <v>3</v>
          </cell>
          <cell r="CI275">
            <v>0</v>
          </cell>
          <cell r="CJ275">
            <v>2.0408163265306123</v>
          </cell>
          <cell r="CK275" t="str">
            <v/>
          </cell>
          <cell r="CL275" t="str">
            <v/>
          </cell>
          <cell r="CM275" t="str">
            <v/>
          </cell>
          <cell r="CN275" t="str">
            <v/>
          </cell>
          <cell r="CP275" t="str">
            <v>Reinhard Huwe</v>
          </cell>
          <cell r="CQ275">
            <v>36125</v>
          </cell>
          <cell r="CR275">
            <v>4</v>
          </cell>
          <cell r="CS275">
            <v>12</v>
          </cell>
          <cell r="CT275">
            <v>16</v>
          </cell>
          <cell r="CU275" t="str">
            <v/>
          </cell>
          <cell r="CV275" t="str">
            <v/>
          </cell>
          <cell r="CW275" t="str">
            <v/>
          </cell>
          <cell r="CY275">
            <v>82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42311</v>
          </cell>
          <cell r="DE275">
            <v>42825</v>
          </cell>
          <cell r="DF275">
            <v>16</v>
          </cell>
          <cell r="DG275">
            <v>16</v>
          </cell>
          <cell r="DH275">
            <v>0</v>
          </cell>
          <cell r="DI275" t="str">
            <v/>
          </cell>
          <cell r="DJ275" t="str">
            <v/>
          </cell>
          <cell r="DK275" t="str">
            <v/>
          </cell>
          <cell r="DL275" t="str">
            <v/>
          </cell>
          <cell r="DN275" t="str">
            <v/>
          </cell>
          <cell r="DO275" t="str">
            <v/>
          </cell>
          <cell r="DP275" t="str">
            <v/>
          </cell>
          <cell r="DQ275" t="str">
            <v/>
          </cell>
          <cell r="DR275" t="str">
            <v/>
          </cell>
          <cell r="DS275" t="str">
            <v/>
          </cell>
          <cell r="DT275" t="str">
            <v/>
          </cell>
          <cell r="DV275" t="str">
            <v/>
          </cell>
          <cell r="DW275" t="str">
            <v>über Ziel</v>
          </cell>
          <cell r="DY275" t="str">
            <v/>
          </cell>
          <cell r="DZ275" t="str">
            <v>x</v>
          </cell>
        </row>
        <row r="276">
          <cell r="A276" t="str">
            <v>5810-630</v>
          </cell>
          <cell r="B276" t="str">
            <v>Fakultät 2</v>
          </cell>
          <cell r="C276" t="str">
            <v>Zoologisches Institut</v>
          </cell>
          <cell r="D276" t="str">
            <v>AG Korte</v>
          </cell>
          <cell r="E276" t="str">
            <v>Zelluläre Neurobiologie</v>
          </cell>
          <cell r="F276" t="str">
            <v>Herrn</v>
          </cell>
          <cell r="G276" t="str">
            <v>Reinhard Huwe</v>
          </cell>
          <cell r="H276" t="str">
            <v>3232; 3189, 3229/3242; 3179 Ziegler; 3190 Rothkegel</v>
          </cell>
          <cell r="J276">
            <v>0</v>
          </cell>
          <cell r="K276">
            <v>38889</v>
          </cell>
          <cell r="L276" t="str">
            <v>10:00</v>
          </cell>
          <cell r="O276" t="str">
            <v>Labor</v>
          </cell>
          <cell r="P276">
            <v>12</v>
          </cell>
          <cell r="Q276">
            <v>16</v>
          </cell>
          <cell r="R276">
            <v>42038</v>
          </cell>
          <cell r="S276">
            <v>16</v>
          </cell>
          <cell r="U276">
            <v>42551</v>
          </cell>
          <cell r="V276" t="str">
            <v>Reinhard Huwe</v>
          </cell>
          <cell r="W276" t="str">
            <v>siehe 5.0 &gt;</v>
          </cell>
          <cell r="X276" t="str">
            <v/>
          </cell>
          <cell r="Z276" t="str">
            <v/>
          </cell>
          <cell r="AA276" t="str">
            <v>i. O.</v>
          </cell>
          <cell r="AB276" t="str">
            <v/>
          </cell>
          <cell r="AC276">
            <v>42030</v>
          </cell>
          <cell r="AD276" t="str">
            <v/>
          </cell>
          <cell r="AE276" t="str">
            <v/>
          </cell>
          <cell r="AF276">
            <v>42206</v>
          </cell>
          <cell r="AH276" t="str">
            <v/>
          </cell>
          <cell r="AI276">
            <v>42066</v>
          </cell>
          <cell r="AJ276">
            <v>36406</v>
          </cell>
          <cell r="AN276">
            <v>42153</v>
          </cell>
          <cell r="AP276" t="str">
            <v/>
          </cell>
          <cell r="AQ276" t="str">
            <v/>
          </cell>
          <cell r="AU276" t="str">
            <v/>
          </cell>
          <cell r="AV276" t="str">
            <v/>
          </cell>
          <cell r="AW276" t="str">
            <v/>
          </cell>
          <cell r="AZ276" t="str">
            <v/>
          </cell>
          <cell r="BC276" t="str">
            <v>13.02.2015; 03.02.2015; 05.09.2013; 01.07.2013; 03.05.2012; 26.04.2012; 22.03.2012; 05.03.2012; 12.10.2010; 06.11.2009; 19.05.2009; 14.05.2009; 04.03.2009 mit Rothkegel;</v>
          </cell>
          <cell r="BG276">
            <v>652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 t="str">
            <v>--</v>
          </cell>
          <cell r="BM276">
            <v>1</v>
          </cell>
          <cell r="BN276">
            <v>18.111111111111111</v>
          </cell>
          <cell r="BV276" t="str">
            <v>R. Huwe</v>
          </cell>
          <cell r="BX276" t="str">
            <v/>
          </cell>
          <cell r="BY276" t="str">
            <v/>
          </cell>
          <cell r="CF276">
            <v>333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 t="str">
            <v/>
          </cell>
          <cell r="CL276" t="str">
            <v/>
          </cell>
          <cell r="CM276" t="str">
            <v/>
          </cell>
          <cell r="CN276" t="str">
            <v/>
          </cell>
          <cell r="CP276" t="str">
            <v>Reinhard Huwe</v>
          </cell>
          <cell r="CQ276">
            <v>36406</v>
          </cell>
          <cell r="CR276">
            <v>4</v>
          </cell>
          <cell r="CS276">
            <v>12</v>
          </cell>
          <cell r="CT276">
            <v>16</v>
          </cell>
          <cell r="CU276" t="str">
            <v/>
          </cell>
          <cell r="CV276" t="str">
            <v/>
          </cell>
          <cell r="CW276" t="str">
            <v/>
          </cell>
          <cell r="CY276">
            <v>652</v>
          </cell>
          <cell r="CZ276">
            <v>4</v>
          </cell>
          <cell r="DA276">
            <v>0</v>
          </cell>
          <cell r="DB276">
            <v>0</v>
          </cell>
          <cell r="DC276">
            <v>0</v>
          </cell>
          <cell r="DD276">
            <v>42038</v>
          </cell>
          <cell r="DE276">
            <v>42551</v>
          </cell>
          <cell r="DF276">
            <v>16</v>
          </cell>
          <cell r="DG276">
            <v>16</v>
          </cell>
          <cell r="DH276">
            <v>0</v>
          </cell>
          <cell r="DI276" t="str">
            <v/>
          </cell>
          <cell r="DJ276">
            <v>1</v>
          </cell>
          <cell r="DK276" t="str">
            <v/>
          </cell>
          <cell r="DL276" t="str">
            <v/>
          </cell>
          <cell r="DN276" t="str">
            <v/>
          </cell>
          <cell r="DO276" t="str">
            <v/>
          </cell>
          <cell r="DP276" t="str">
            <v/>
          </cell>
          <cell r="DQ276" t="str">
            <v/>
          </cell>
          <cell r="DR276" t="str">
            <v/>
          </cell>
          <cell r="DS276" t="str">
            <v/>
          </cell>
          <cell r="DT276" t="str">
            <v/>
          </cell>
          <cell r="DV276" t="str">
            <v/>
          </cell>
          <cell r="DW276" t="str">
            <v>über Ziel</v>
          </cell>
          <cell r="DY276" t="str">
            <v/>
          </cell>
          <cell r="DZ276" t="str">
            <v>x</v>
          </cell>
        </row>
        <row r="277">
          <cell r="A277" t="str">
            <v>5810-631</v>
          </cell>
          <cell r="B277" t="str">
            <v>Fakultät 2</v>
          </cell>
          <cell r="C277" t="str">
            <v>Zoologisches Institut</v>
          </cell>
          <cell r="D277" t="str">
            <v>AG Korte</v>
          </cell>
          <cell r="E277" t="str">
            <v>Zelluläre Neurobiologie, Spielmannstr. 7</v>
          </cell>
          <cell r="F277" t="str">
            <v>Herrn</v>
          </cell>
          <cell r="G277" t="str">
            <v>Reinhard Huwe</v>
          </cell>
          <cell r="H277" t="str">
            <v>3232; 3189, 3229/3242; 3179 Ziegler; 3190 Rothkegel</v>
          </cell>
          <cell r="J277">
            <v>1</v>
          </cell>
          <cell r="K277">
            <v>34074</v>
          </cell>
          <cell r="L277" t="str">
            <v>10:00</v>
          </cell>
          <cell r="O277" t="str">
            <v>Büro</v>
          </cell>
          <cell r="P277">
            <v>24</v>
          </cell>
          <cell r="Q277">
            <v>32</v>
          </cell>
          <cell r="R277">
            <v>42128</v>
          </cell>
          <cell r="S277">
            <v>16</v>
          </cell>
          <cell r="U277">
            <v>42643</v>
          </cell>
          <cell r="V277" t="str">
            <v>Reinhard Huwe</v>
          </cell>
          <cell r="W277" t="str">
            <v>siehe 5.0 &gt;</v>
          </cell>
          <cell r="X277" t="str">
            <v/>
          </cell>
          <cell r="Z277" t="str">
            <v/>
          </cell>
          <cell r="AA277" t="str">
            <v>i. O.</v>
          </cell>
          <cell r="AB277" t="str">
            <v/>
          </cell>
          <cell r="AC277">
            <v>42088</v>
          </cell>
          <cell r="AD277" t="str">
            <v/>
          </cell>
          <cell r="AE277" t="str">
            <v/>
          </cell>
          <cell r="AF277">
            <v>42171.384615384617</v>
          </cell>
          <cell r="AH277" t="str">
            <v>Statistik</v>
          </cell>
          <cell r="AJ277">
            <v>36406</v>
          </cell>
          <cell r="AN277">
            <v>42152</v>
          </cell>
          <cell r="AP277" t="str">
            <v/>
          </cell>
          <cell r="AQ277" t="str">
            <v/>
          </cell>
          <cell r="AU277" t="str">
            <v/>
          </cell>
          <cell r="AV277" t="str">
            <v/>
          </cell>
          <cell r="AW277" t="str">
            <v/>
          </cell>
          <cell r="AZ277" t="str">
            <v/>
          </cell>
          <cell r="BC277" t="str">
            <v>27.04.2015; 27.11.2013; 12.04.2013; 06.03.2013; 03.05.2012; 26.04.2012; 22.03.2012; 05.03.2012</v>
          </cell>
          <cell r="BE277" t="str">
            <v>s</v>
          </cell>
          <cell r="BG277">
            <v>200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21</v>
          </cell>
          <cell r="BN277">
            <v>5.5555555555555554</v>
          </cell>
          <cell r="BV277" t="str">
            <v>R. Huwe</v>
          </cell>
          <cell r="BX277" t="str">
            <v/>
          </cell>
          <cell r="BY277" t="str">
            <v/>
          </cell>
          <cell r="CF277">
            <v>187</v>
          </cell>
          <cell r="CG277">
            <v>4</v>
          </cell>
          <cell r="CH277">
            <v>0</v>
          </cell>
          <cell r="CI277">
            <v>0</v>
          </cell>
          <cell r="CJ277">
            <v>0</v>
          </cell>
          <cell r="CK277" t="str">
            <v/>
          </cell>
          <cell r="CL277" t="str">
            <v/>
          </cell>
          <cell r="CM277" t="str">
            <v/>
          </cell>
          <cell r="CN277" t="str">
            <v/>
          </cell>
          <cell r="CP277" t="str">
            <v>Reinhard Huwe</v>
          </cell>
          <cell r="CQ277">
            <v>36406</v>
          </cell>
          <cell r="CR277" t="str">
            <v/>
          </cell>
          <cell r="CS277" t="str">
            <v/>
          </cell>
          <cell r="CT277" t="str">
            <v/>
          </cell>
          <cell r="CU277">
            <v>32</v>
          </cell>
          <cell r="CV277">
            <v>16</v>
          </cell>
          <cell r="CW277">
            <v>-8</v>
          </cell>
          <cell r="CY277">
            <v>200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42128</v>
          </cell>
          <cell r="DE277">
            <v>42643</v>
          </cell>
          <cell r="DF277">
            <v>32</v>
          </cell>
          <cell r="DG277">
            <v>16</v>
          </cell>
          <cell r="DH277">
            <v>0</v>
          </cell>
          <cell r="DI277" t="str">
            <v/>
          </cell>
          <cell r="DJ277" t="str">
            <v/>
          </cell>
          <cell r="DK277" t="str">
            <v/>
          </cell>
          <cell r="DL277" t="str">
            <v/>
          </cell>
          <cell r="DN277" t="str">
            <v/>
          </cell>
          <cell r="DO277" t="str">
            <v/>
          </cell>
          <cell r="DP277" t="str">
            <v/>
          </cell>
          <cell r="DQ277" t="str">
            <v/>
          </cell>
          <cell r="DR277" t="str">
            <v/>
          </cell>
          <cell r="DS277" t="str">
            <v/>
          </cell>
          <cell r="DT277" t="str">
            <v/>
          </cell>
          <cell r="DV277" t="str">
            <v/>
          </cell>
          <cell r="DW277" t="str">
            <v>über Ziel</v>
          </cell>
          <cell r="DY277" t="str">
            <v/>
          </cell>
          <cell r="DZ277" t="str">
            <v>x</v>
          </cell>
        </row>
        <row r="278">
          <cell r="A278" t="str">
            <v>5810-640</v>
          </cell>
          <cell r="B278" t="str">
            <v>Fakultät 2</v>
          </cell>
          <cell r="C278" t="str">
            <v>Zoologisches Institut</v>
          </cell>
          <cell r="D278" t="str">
            <v>AG Köster</v>
          </cell>
          <cell r="E278" t="str">
            <v>Zellphysiologie, Spielmannstr. 7</v>
          </cell>
          <cell r="F278" t="str">
            <v>Herrn</v>
          </cell>
          <cell r="G278" t="str">
            <v>Reinhard Huwe</v>
          </cell>
          <cell r="H278" t="str">
            <v>3232; 3189, 3229/3242; 3179 Ziegler; 3190 Rothkegel; Köster 3230; Ninider 5736</v>
          </cell>
          <cell r="J278">
            <v>1</v>
          </cell>
          <cell r="K278">
            <v>34074</v>
          </cell>
          <cell r="L278" t="str">
            <v>10:00</v>
          </cell>
          <cell r="O278" t="str">
            <v>Labor</v>
          </cell>
          <cell r="P278">
            <v>12</v>
          </cell>
          <cell r="Q278">
            <v>16</v>
          </cell>
          <cell r="R278">
            <v>41926</v>
          </cell>
          <cell r="S278">
            <v>16</v>
          </cell>
          <cell r="U278">
            <v>42429</v>
          </cell>
          <cell r="V278" t="str">
            <v>Reinhard Huwe</v>
          </cell>
          <cell r="W278" t="str">
            <v>siehe 5.0 &gt;</v>
          </cell>
          <cell r="X278" t="str">
            <v/>
          </cell>
          <cell r="Z278" t="str">
            <v/>
          </cell>
          <cell r="AA278" t="str">
            <v>i. O.</v>
          </cell>
          <cell r="AB278" t="str">
            <v/>
          </cell>
          <cell r="AC278">
            <v>41828</v>
          </cell>
          <cell r="AD278">
            <v>41877</v>
          </cell>
          <cell r="AE278" t="str">
            <v>Anruf !</v>
          </cell>
          <cell r="AF278">
            <v>41905.538461538461</v>
          </cell>
          <cell r="AH278" t="str">
            <v/>
          </cell>
          <cell r="AJ278">
            <v>36406</v>
          </cell>
          <cell r="AN278">
            <v>41893</v>
          </cell>
          <cell r="AP278" t="str">
            <v/>
          </cell>
          <cell r="AQ278" t="str">
            <v/>
          </cell>
          <cell r="AU278" t="str">
            <v/>
          </cell>
          <cell r="AV278" t="str">
            <v/>
          </cell>
          <cell r="AW278" t="str">
            <v/>
          </cell>
          <cell r="AZ278" t="str">
            <v/>
          </cell>
          <cell r="BC278" t="str">
            <v>16.11.2015; 31.10.14; 21.10.2014; 14.10.2014; 11.09.2014; 06.03.2013; 03.05.2012; 26.04.2012; 22.03.2012; 05.03.2012</v>
          </cell>
          <cell r="BG278">
            <v>150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 t="str">
            <v>--</v>
          </cell>
          <cell r="BM278">
            <v>1</v>
          </cell>
          <cell r="BN278">
            <v>4.166666666666667</v>
          </cell>
          <cell r="BV278" t="str">
            <v>R. Huwe</v>
          </cell>
          <cell r="BX278" t="str">
            <v/>
          </cell>
          <cell r="BY278" t="str">
            <v/>
          </cell>
          <cell r="CF278">
            <v>187</v>
          </cell>
          <cell r="CG278">
            <v>4</v>
          </cell>
          <cell r="CH278">
            <v>0</v>
          </cell>
          <cell r="CI278">
            <v>0</v>
          </cell>
          <cell r="CJ278">
            <v>0</v>
          </cell>
          <cell r="CK278" t="str">
            <v/>
          </cell>
          <cell r="CL278" t="str">
            <v/>
          </cell>
          <cell r="CM278" t="str">
            <v/>
          </cell>
          <cell r="CN278" t="str">
            <v/>
          </cell>
          <cell r="CP278" t="str">
            <v>Reinhard Huwe</v>
          </cell>
          <cell r="CQ278">
            <v>36406</v>
          </cell>
          <cell r="CR278">
            <v>4</v>
          </cell>
          <cell r="CS278">
            <v>12</v>
          </cell>
          <cell r="CT278">
            <v>16</v>
          </cell>
          <cell r="CU278" t="str">
            <v/>
          </cell>
          <cell r="CV278" t="str">
            <v/>
          </cell>
          <cell r="CW278" t="str">
            <v/>
          </cell>
          <cell r="CY278">
            <v>150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41926</v>
          </cell>
          <cell r="DE278">
            <v>42429</v>
          </cell>
          <cell r="DF278">
            <v>16</v>
          </cell>
          <cell r="DG278">
            <v>16</v>
          </cell>
          <cell r="DH278">
            <v>0</v>
          </cell>
          <cell r="DI278">
            <v>1</v>
          </cell>
          <cell r="DJ278">
            <v>1</v>
          </cell>
          <cell r="DK278" t="str">
            <v/>
          </cell>
          <cell r="DL278" t="str">
            <v/>
          </cell>
          <cell r="DN278" t="str">
            <v/>
          </cell>
          <cell r="DO278" t="str">
            <v/>
          </cell>
          <cell r="DP278" t="str">
            <v/>
          </cell>
          <cell r="DQ278" t="str">
            <v/>
          </cell>
          <cell r="DR278" t="str">
            <v/>
          </cell>
          <cell r="DS278" t="str">
            <v/>
          </cell>
          <cell r="DT278" t="str">
            <v/>
          </cell>
          <cell r="DV278" t="str">
            <v/>
          </cell>
          <cell r="DW278" t="str">
            <v>über Ziel</v>
          </cell>
          <cell r="DY278" t="str">
            <v/>
          </cell>
          <cell r="DZ278" t="str">
            <v>x</v>
          </cell>
        </row>
        <row r="279">
          <cell r="A279" t="str">
            <v>5810-641</v>
          </cell>
          <cell r="B279" t="str">
            <v>Fakultät 2</v>
          </cell>
          <cell r="C279" t="str">
            <v>Zoologisches Institut</v>
          </cell>
          <cell r="D279" t="str">
            <v>AG Köster</v>
          </cell>
          <cell r="E279" t="str">
            <v>Zellphysiologie, Spielmannstr. 7</v>
          </cell>
          <cell r="F279" t="str">
            <v>Herrn</v>
          </cell>
          <cell r="G279" t="str">
            <v>Reinhard Huwe</v>
          </cell>
          <cell r="H279" t="str">
            <v>3232; 3189, 3229/3242; 3179 Ziegler; 3190 Rothkegel; Köster 3230; Ninider 5736</v>
          </cell>
          <cell r="J279">
            <v>1</v>
          </cell>
          <cell r="K279">
            <v>34074</v>
          </cell>
          <cell r="L279" t="str">
            <v>10:00</v>
          </cell>
          <cell r="O279" t="str">
            <v>Büro</v>
          </cell>
          <cell r="P279">
            <v>24</v>
          </cell>
          <cell r="Q279">
            <v>32</v>
          </cell>
          <cell r="R279">
            <v>42339</v>
          </cell>
          <cell r="S279">
            <v>32</v>
          </cell>
          <cell r="U279">
            <v>43343</v>
          </cell>
          <cell r="V279" t="str">
            <v>Reinhard Huwe</v>
          </cell>
          <cell r="W279" t="str">
            <v>siehe 5.0 &gt;</v>
          </cell>
          <cell r="X279" t="str">
            <v/>
          </cell>
          <cell r="Z279" t="str">
            <v/>
          </cell>
          <cell r="AA279" t="str">
            <v>i. O.</v>
          </cell>
          <cell r="AB279" t="str">
            <v/>
          </cell>
          <cell r="AC279">
            <v>42303</v>
          </cell>
          <cell r="AD279" t="str">
            <v/>
          </cell>
          <cell r="AE279" t="str">
            <v/>
          </cell>
          <cell r="AF279">
            <v>42381.538461538461</v>
          </cell>
          <cell r="AH279" t="str">
            <v>Statistik</v>
          </cell>
          <cell r="AJ279">
            <v>36406</v>
          </cell>
          <cell r="AN279">
            <v>42367</v>
          </cell>
          <cell r="AP279" t="str">
            <v/>
          </cell>
          <cell r="AQ279" t="str">
            <v/>
          </cell>
          <cell r="AU279" t="str">
            <v/>
          </cell>
          <cell r="AV279" t="str">
            <v/>
          </cell>
          <cell r="AW279" t="str">
            <v/>
          </cell>
          <cell r="AZ279" t="str">
            <v/>
          </cell>
          <cell r="BC279" t="str">
            <v>06.03.2013; 03.05.2012; 26.04.2012; 22.03.2012; 05.03.2012</v>
          </cell>
          <cell r="BE279" t="str">
            <v>s</v>
          </cell>
          <cell r="BG279">
            <v>150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32</v>
          </cell>
          <cell r="BM279">
            <v>1</v>
          </cell>
          <cell r="BN279">
            <v>4.166666666666667</v>
          </cell>
          <cell r="BO279">
            <v>5</v>
          </cell>
          <cell r="BP279">
            <v>42339</v>
          </cell>
          <cell r="BQ279">
            <v>5</v>
          </cell>
          <cell r="BV279" t="str">
            <v>R. Huwe</v>
          </cell>
          <cell r="BX279" t="str">
            <v/>
          </cell>
          <cell r="BY279" t="str">
            <v/>
          </cell>
          <cell r="CF279">
            <v>187</v>
          </cell>
          <cell r="CG279">
            <v>4</v>
          </cell>
          <cell r="CH279">
            <v>0</v>
          </cell>
          <cell r="CI279">
            <v>0</v>
          </cell>
          <cell r="CJ279">
            <v>0</v>
          </cell>
          <cell r="CK279" t="str">
            <v/>
          </cell>
          <cell r="CL279" t="str">
            <v/>
          </cell>
          <cell r="CM279" t="str">
            <v/>
          </cell>
          <cell r="CN279" t="str">
            <v/>
          </cell>
          <cell r="CP279" t="str">
            <v>Reinhard Huwe</v>
          </cell>
          <cell r="CQ279">
            <v>36406</v>
          </cell>
          <cell r="CR279" t="str">
            <v/>
          </cell>
          <cell r="CS279" t="str">
            <v/>
          </cell>
          <cell r="CT279" t="str">
            <v/>
          </cell>
          <cell r="CU279">
            <v>32</v>
          </cell>
          <cell r="CV279">
            <v>32</v>
          </cell>
          <cell r="CW279">
            <v>8</v>
          </cell>
          <cell r="CY279">
            <v>150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42339</v>
          </cell>
          <cell r="DE279">
            <v>43343</v>
          </cell>
          <cell r="DF279">
            <v>32</v>
          </cell>
          <cell r="DG279">
            <v>32</v>
          </cell>
          <cell r="DH279">
            <v>0</v>
          </cell>
          <cell r="DI279" t="str">
            <v/>
          </cell>
          <cell r="DJ279">
            <v>1</v>
          </cell>
          <cell r="DK279" t="str">
            <v/>
          </cell>
          <cell r="DL279" t="str">
            <v/>
          </cell>
          <cell r="DN279" t="str">
            <v/>
          </cell>
          <cell r="DO279" t="str">
            <v/>
          </cell>
          <cell r="DP279" t="str">
            <v/>
          </cell>
          <cell r="DQ279" t="str">
            <v/>
          </cell>
          <cell r="DR279" t="str">
            <v/>
          </cell>
          <cell r="DS279" t="str">
            <v/>
          </cell>
          <cell r="DT279" t="str">
            <v/>
          </cell>
          <cell r="DV279" t="str">
            <v/>
          </cell>
          <cell r="DW279" t="str">
            <v>über Ziel</v>
          </cell>
          <cell r="DY279" t="str">
            <v/>
          </cell>
          <cell r="DZ279" t="str">
            <v>x</v>
          </cell>
        </row>
        <row r="280">
          <cell r="A280" t="str">
            <v>5810-642</v>
          </cell>
          <cell r="B280" t="str">
            <v>Fakultät 2</v>
          </cell>
          <cell r="C280" t="str">
            <v>Zoologisches Institut</v>
          </cell>
          <cell r="D280" t="str">
            <v>Abteilung</v>
          </cell>
          <cell r="E280" t="str">
            <v>Zell- u. Molekularbiologie</v>
          </cell>
          <cell r="F280" t="str">
            <v xml:space="preserve">Herrn </v>
          </cell>
          <cell r="G280" t="str">
            <v>Reinhard Huwe</v>
          </cell>
          <cell r="H280" t="str">
            <v>3232; 3189, 3229/3242; 3179 Ziegler; 3190 Rothkegel</v>
          </cell>
          <cell r="J280">
            <v>2</v>
          </cell>
          <cell r="K280">
            <v>41022</v>
          </cell>
          <cell r="L280" t="str">
            <v>10:00</v>
          </cell>
          <cell r="M280">
            <v>0</v>
          </cell>
          <cell r="N280" t="str">
            <v>Frau Alexandra Wolf</v>
          </cell>
          <cell r="O280" t="str">
            <v>Labor</v>
          </cell>
          <cell r="P280">
            <v>12</v>
          </cell>
          <cell r="Q280">
            <v>16</v>
          </cell>
          <cell r="R280">
            <v>42430</v>
          </cell>
          <cell r="S280">
            <v>16</v>
          </cell>
          <cell r="U280">
            <v>42947</v>
          </cell>
          <cell r="V280" t="str">
            <v>Reinhard Huwe</v>
          </cell>
          <cell r="W280" t="str">
            <v>siehe 5.0 &gt;</v>
          </cell>
          <cell r="X280" t="str">
            <v/>
          </cell>
          <cell r="Z280" t="str">
            <v/>
          </cell>
          <cell r="AA280" t="str">
            <v>i. O.</v>
          </cell>
          <cell r="AB280" t="str">
            <v/>
          </cell>
          <cell r="AC280">
            <v>42395</v>
          </cell>
          <cell r="AD280" t="str">
            <v/>
          </cell>
          <cell r="AE280" t="str">
            <v/>
          </cell>
          <cell r="AF280">
            <v>42516.153846153851</v>
          </cell>
          <cell r="AH280" t="str">
            <v/>
          </cell>
          <cell r="AJ280">
            <v>36026</v>
          </cell>
          <cell r="AM280">
            <v>42426</v>
          </cell>
          <cell r="AN280">
            <v>42489.769230769234</v>
          </cell>
          <cell r="AP280" t="str">
            <v/>
          </cell>
          <cell r="AQ280" t="str">
            <v/>
          </cell>
          <cell r="AT280">
            <v>42416</v>
          </cell>
          <cell r="AU280" t="str">
            <v>10:00</v>
          </cell>
          <cell r="AV280">
            <v>42444.384615384617</v>
          </cell>
          <cell r="AW280" t="str">
            <v>10:00</v>
          </cell>
          <cell r="AY280">
            <v>1</v>
          </cell>
          <cell r="AZ280" t="str">
            <v/>
          </cell>
          <cell r="BC280" t="str">
            <v>26.02.2016; 07.09.2015; 02.09.2013 mit Frau Linde; 02.07.2012; 21.06.2012; 09.05.2012  R. 139; 03.05.2012; 25.04.2012; 29.03.2012; 27.01.2011;</v>
          </cell>
          <cell r="BD280" t="str">
            <v>07.09.2015 Änderung</v>
          </cell>
          <cell r="BG280">
            <v>336</v>
          </cell>
          <cell r="BH280">
            <v>0</v>
          </cell>
          <cell r="BI280">
            <v>4</v>
          </cell>
          <cell r="BJ280">
            <v>0</v>
          </cell>
          <cell r="BK280">
            <v>1.1904761904761905</v>
          </cell>
          <cell r="BL280" t="str">
            <v>--</v>
          </cell>
          <cell r="BN280">
            <v>9.3333333333333339</v>
          </cell>
          <cell r="BO280">
            <v>14</v>
          </cell>
          <cell r="BP280">
            <v>42426</v>
          </cell>
          <cell r="BQ280">
            <v>4</v>
          </cell>
          <cell r="BU280">
            <v>38135</v>
          </cell>
          <cell r="BV280" t="str">
            <v>R. Huwe</v>
          </cell>
          <cell r="BX280" t="str">
            <v/>
          </cell>
          <cell r="BY280" t="str">
            <v/>
          </cell>
          <cell r="CF280">
            <v>336</v>
          </cell>
          <cell r="CG280">
            <v>0</v>
          </cell>
          <cell r="CH280">
            <v>2</v>
          </cell>
          <cell r="CI280">
            <v>0</v>
          </cell>
          <cell r="CJ280">
            <v>1.2635379061371841</v>
          </cell>
          <cell r="CK280" t="str">
            <v/>
          </cell>
          <cell r="CL280">
            <v>0</v>
          </cell>
          <cell r="CM280">
            <v>0</v>
          </cell>
          <cell r="CN280" t="str">
            <v/>
          </cell>
          <cell r="CO280">
            <v>1</v>
          </cell>
          <cell r="CP280" t="str">
            <v>Reinhard Huwe</v>
          </cell>
          <cell r="CQ280" t="str">
            <v>Schreiben?</v>
          </cell>
          <cell r="CR280">
            <v>4</v>
          </cell>
          <cell r="CS280">
            <v>12</v>
          </cell>
          <cell r="CT280">
            <v>16</v>
          </cell>
          <cell r="CU280" t="str">
            <v/>
          </cell>
          <cell r="CV280" t="str">
            <v/>
          </cell>
          <cell r="CW280" t="str">
            <v/>
          </cell>
          <cell r="CY280">
            <v>336</v>
          </cell>
          <cell r="CZ280">
            <v>0</v>
          </cell>
          <cell r="DA280">
            <v>4</v>
          </cell>
          <cell r="DB280">
            <v>0</v>
          </cell>
          <cell r="DC280">
            <v>1.1904761904761905</v>
          </cell>
          <cell r="DD280">
            <v>42430</v>
          </cell>
          <cell r="DE280">
            <v>42947</v>
          </cell>
          <cell r="DF280">
            <v>16</v>
          </cell>
          <cell r="DG280">
            <v>16</v>
          </cell>
          <cell r="DH280">
            <v>0</v>
          </cell>
          <cell r="DI280" t="str">
            <v/>
          </cell>
          <cell r="DJ280" t="str">
            <v/>
          </cell>
          <cell r="DK280" t="str">
            <v/>
          </cell>
          <cell r="DL280" t="str">
            <v/>
          </cell>
          <cell r="DN280" t="str">
            <v/>
          </cell>
          <cell r="DO280" t="str">
            <v/>
          </cell>
          <cell r="DP280" t="str">
            <v/>
          </cell>
          <cell r="DQ280" t="str">
            <v/>
          </cell>
          <cell r="DR280" t="str">
            <v/>
          </cell>
          <cell r="DS280" t="str">
            <v/>
          </cell>
          <cell r="DT280" t="str">
            <v/>
          </cell>
          <cell r="DU280" t="str">
            <v xml:space="preserve"> </v>
          </cell>
          <cell r="DV280">
            <v>1</v>
          </cell>
          <cell r="DW280" t="str">
            <v/>
          </cell>
          <cell r="DY280" t="str">
            <v/>
          </cell>
          <cell r="DZ280" t="str">
            <v>x</v>
          </cell>
        </row>
        <row r="281">
          <cell r="A281" t="str">
            <v>5812-200</v>
          </cell>
          <cell r="B281" t="str">
            <v>Institut für</v>
          </cell>
          <cell r="C281" t="str">
            <v>Genetik</v>
          </cell>
          <cell r="E281" t="str">
            <v>AG Prof. Dr. Hehl</v>
          </cell>
          <cell r="F281" t="str">
            <v>Frau</v>
          </cell>
          <cell r="G281" t="str">
            <v>Elke Faurie</v>
          </cell>
          <cell r="H281">
            <v>5793</v>
          </cell>
          <cell r="J281">
            <v>2</v>
          </cell>
          <cell r="K281">
            <v>41745</v>
          </cell>
          <cell r="L281" t="str">
            <v>10:00</v>
          </cell>
          <cell r="N281" t="str">
            <v>Herrn Leo Norval</v>
          </cell>
          <cell r="O281" t="str">
            <v>Labor u. Praktikum Genetik</v>
          </cell>
          <cell r="P281">
            <v>12</v>
          </cell>
          <cell r="Q281">
            <v>16</v>
          </cell>
          <cell r="R281">
            <v>41757</v>
          </cell>
          <cell r="S281">
            <v>16</v>
          </cell>
          <cell r="U281">
            <v>42247</v>
          </cell>
          <cell r="V281">
            <v>41774</v>
          </cell>
          <cell r="W281" t="str">
            <v>siehe 5.0 &gt;</v>
          </cell>
          <cell r="X281" t="str">
            <v/>
          </cell>
          <cell r="Z281" t="str">
            <v/>
          </cell>
          <cell r="AA281" t="str">
            <v>i. O.</v>
          </cell>
          <cell r="AB281" t="str">
            <v/>
          </cell>
          <cell r="AC281">
            <v>41645</v>
          </cell>
          <cell r="AD281">
            <v>41708</v>
          </cell>
          <cell r="AE281" t="str">
            <v>siehe &gt;</v>
          </cell>
          <cell r="AF281">
            <v>41765.846153846156</v>
          </cell>
          <cell r="AH281" t="str">
            <v>Statistik</v>
          </cell>
          <cell r="AJ281">
            <v>36210</v>
          </cell>
          <cell r="AN281">
            <v>41738</v>
          </cell>
          <cell r="AP281" t="str">
            <v/>
          </cell>
          <cell r="AQ281" t="str">
            <v/>
          </cell>
          <cell r="AR281">
            <v>38688</v>
          </cell>
          <cell r="AU281" t="str">
            <v/>
          </cell>
          <cell r="AV281" t="str">
            <v/>
          </cell>
          <cell r="AW281" t="str">
            <v/>
          </cell>
          <cell r="AZ281" t="str">
            <v/>
          </cell>
          <cell r="BC281" t="str">
            <v>15.05.2014; 17.04.2014; 08.04.2014; 17.03.2014; 05.11.2012; 23.10.2012; 03.09.2012; 06.08.2012; 03.04.2012; 08.08.2011;</v>
          </cell>
          <cell r="BE281" t="str">
            <v>s</v>
          </cell>
          <cell r="BF281">
            <v>1</v>
          </cell>
          <cell r="BG281">
            <v>312</v>
          </cell>
          <cell r="BH281">
            <v>3</v>
          </cell>
          <cell r="BI281">
            <v>0</v>
          </cell>
          <cell r="BJ281">
            <v>0</v>
          </cell>
          <cell r="BK281">
            <v>0</v>
          </cell>
          <cell r="BL281">
            <v>16</v>
          </cell>
          <cell r="BN281">
            <v>8.6666666666666661</v>
          </cell>
          <cell r="BV281" t="str">
            <v>Leo Norval</v>
          </cell>
          <cell r="BX281" t="str">
            <v/>
          </cell>
          <cell r="BY281" t="str">
            <v/>
          </cell>
          <cell r="CF281">
            <v>342</v>
          </cell>
          <cell r="CG281">
            <v>3</v>
          </cell>
          <cell r="CH281">
            <v>6</v>
          </cell>
          <cell r="CI281">
            <v>0</v>
          </cell>
          <cell r="CJ281">
            <v>1.7543859649122806</v>
          </cell>
          <cell r="CK281" t="str">
            <v/>
          </cell>
          <cell r="CL281" t="str">
            <v/>
          </cell>
          <cell r="CM281" t="str">
            <v/>
          </cell>
          <cell r="CN281" t="str">
            <v/>
          </cell>
          <cell r="CP281" t="str">
            <v>Betreuung !</v>
          </cell>
          <cell r="CQ281">
            <v>36210</v>
          </cell>
          <cell r="CR281">
            <v>4</v>
          </cell>
          <cell r="CS281">
            <v>12</v>
          </cell>
          <cell r="CT281">
            <v>16</v>
          </cell>
          <cell r="CU281" t="str">
            <v/>
          </cell>
          <cell r="CV281" t="str">
            <v/>
          </cell>
          <cell r="CW281" t="str">
            <v/>
          </cell>
          <cell r="CY281">
            <v>312</v>
          </cell>
          <cell r="CZ281">
            <v>3</v>
          </cell>
          <cell r="DA281">
            <v>0</v>
          </cell>
          <cell r="DB281">
            <v>0</v>
          </cell>
          <cell r="DC281">
            <v>0</v>
          </cell>
          <cell r="DD281">
            <v>41757</v>
          </cell>
          <cell r="DE281">
            <v>42247</v>
          </cell>
          <cell r="DF281">
            <v>16</v>
          </cell>
          <cell r="DG281">
            <v>16</v>
          </cell>
          <cell r="DH281">
            <v>0</v>
          </cell>
          <cell r="DI281">
            <v>1</v>
          </cell>
          <cell r="DJ281" t="str">
            <v/>
          </cell>
          <cell r="DK281" t="str">
            <v/>
          </cell>
          <cell r="DL281" t="str">
            <v/>
          </cell>
          <cell r="DN281" t="str">
            <v/>
          </cell>
          <cell r="DO281" t="str">
            <v/>
          </cell>
          <cell r="DP281" t="str">
            <v/>
          </cell>
          <cell r="DQ281" t="str">
            <v/>
          </cell>
          <cell r="DR281" t="str">
            <v/>
          </cell>
          <cell r="DS281" t="str">
            <v/>
          </cell>
          <cell r="DT281" t="str">
            <v/>
          </cell>
          <cell r="DV281" t="str">
            <v/>
          </cell>
          <cell r="DW281" t="str">
            <v>über Ziel</v>
          </cell>
          <cell r="DY281" t="str">
            <v/>
          </cell>
          <cell r="DZ281" t="str">
            <v>x</v>
          </cell>
        </row>
        <row r="282">
          <cell r="A282" t="str">
            <v>5812-210</v>
          </cell>
          <cell r="B282" t="str">
            <v>Institut für</v>
          </cell>
          <cell r="C282" t="str">
            <v>Genetik</v>
          </cell>
          <cell r="E282" t="str">
            <v>AG Prof. Dr. Schnabel</v>
          </cell>
          <cell r="F282" t="str">
            <v>Herrn</v>
          </cell>
          <cell r="G282" t="str">
            <v>Christian Hennig</v>
          </cell>
          <cell r="H282" t="str">
            <v>5789; 5773</v>
          </cell>
          <cell r="I282">
            <v>1</v>
          </cell>
          <cell r="K282">
            <v>39652</v>
          </cell>
          <cell r="L282" t="str">
            <v>10:00</v>
          </cell>
          <cell r="O282" t="str">
            <v>Büro</v>
          </cell>
          <cell r="P282">
            <v>24</v>
          </cell>
          <cell r="Q282">
            <v>24</v>
          </cell>
          <cell r="R282">
            <v>41974</v>
          </cell>
          <cell r="S282">
            <v>32</v>
          </cell>
          <cell r="U282">
            <v>42978</v>
          </cell>
          <cell r="V282" t="str">
            <v>Christian Hennig</v>
          </cell>
          <cell r="W282" t="str">
            <v>siehe 5.0 &gt;</v>
          </cell>
          <cell r="X282" t="str">
            <v/>
          </cell>
          <cell r="Y282">
            <v>38526</v>
          </cell>
          <cell r="Z282" t="str">
            <v/>
          </cell>
          <cell r="AA282" t="str">
            <v>i. O.</v>
          </cell>
          <cell r="AB282" t="str">
            <v/>
          </cell>
          <cell r="AC282">
            <v>41906</v>
          </cell>
          <cell r="AD282" t="str">
            <v/>
          </cell>
          <cell r="AE282" t="str">
            <v/>
          </cell>
          <cell r="AF282">
            <v>41982.538461538461</v>
          </cell>
          <cell r="AH282" t="str">
            <v>Statistik</v>
          </cell>
          <cell r="AI282">
            <v>42080</v>
          </cell>
          <cell r="AJ282">
            <v>37182</v>
          </cell>
          <cell r="AN282">
            <v>41970</v>
          </cell>
          <cell r="AP282" t="str">
            <v>Schreiben!</v>
          </cell>
          <cell r="AQ282" t="str">
            <v>PG. 0701</v>
          </cell>
          <cell r="AU282" t="str">
            <v/>
          </cell>
          <cell r="AV282" t="str">
            <v/>
          </cell>
          <cell r="AW282" t="str">
            <v/>
          </cell>
          <cell r="AZ282" t="str">
            <v/>
          </cell>
          <cell r="BC282" t="str">
            <v>17.03.2015; 24.09.2014; 28.07.2011; 18.07.2011; 21.06.2011; 14.06.2011; 19.04.2010; 24.09.2008; 21.08.2008; 14.08.2008; 03.07.2008; 26.05.2008; 31.08.06; 23.08.05; 21.06.05;</v>
          </cell>
          <cell r="BD282" t="str">
            <v xml:space="preserve">teresa_tania@yahoo.com </v>
          </cell>
          <cell r="BE282" t="str">
            <v>s</v>
          </cell>
          <cell r="BF282">
            <v>1</v>
          </cell>
          <cell r="BG282">
            <v>159</v>
          </cell>
          <cell r="BH282">
            <v>0</v>
          </cell>
          <cell r="BI282">
            <v>1</v>
          </cell>
          <cell r="BJ282">
            <v>0</v>
          </cell>
          <cell r="BK282">
            <v>0.62893081761006286</v>
          </cell>
          <cell r="BL282">
            <v>32</v>
          </cell>
          <cell r="BN282">
            <v>4.416666666666667</v>
          </cell>
          <cell r="BV282" t="str">
            <v>Christian Hennig</v>
          </cell>
          <cell r="BX282" t="str">
            <v/>
          </cell>
          <cell r="BY282" t="str">
            <v/>
          </cell>
          <cell r="CF282">
            <v>72</v>
          </cell>
          <cell r="CG282">
            <v>0</v>
          </cell>
          <cell r="CH282">
            <v>1</v>
          </cell>
          <cell r="CI282">
            <v>0</v>
          </cell>
          <cell r="CJ282">
            <v>1.3888888888888888</v>
          </cell>
          <cell r="CK282" t="str">
            <v/>
          </cell>
          <cell r="CL282" t="str">
            <v/>
          </cell>
          <cell r="CM282" t="str">
            <v/>
          </cell>
          <cell r="CN282" t="str">
            <v/>
          </cell>
          <cell r="CP282" t="str">
            <v>Christian Hennig</v>
          </cell>
          <cell r="CQ282">
            <v>37182</v>
          </cell>
          <cell r="CR282" t="str">
            <v/>
          </cell>
          <cell r="CS282" t="str">
            <v/>
          </cell>
          <cell r="CT282" t="str">
            <v/>
          </cell>
          <cell r="CU282">
            <v>24</v>
          </cell>
          <cell r="CV282">
            <v>32</v>
          </cell>
          <cell r="CW282">
            <v>8</v>
          </cell>
          <cell r="CY282">
            <v>159</v>
          </cell>
          <cell r="CZ282">
            <v>0</v>
          </cell>
          <cell r="DA282">
            <v>1</v>
          </cell>
          <cell r="DB282">
            <v>0</v>
          </cell>
          <cell r="DC282">
            <v>0.62893081761006286</v>
          </cell>
          <cell r="DD282">
            <v>41974</v>
          </cell>
          <cell r="DE282">
            <v>42978</v>
          </cell>
          <cell r="DF282">
            <v>24</v>
          </cell>
          <cell r="DG282">
            <v>32</v>
          </cell>
          <cell r="DH282">
            <v>0</v>
          </cell>
          <cell r="DI282" t="str">
            <v/>
          </cell>
          <cell r="DJ282" t="str">
            <v/>
          </cell>
          <cell r="DK282" t="str">
            <v/>
          </cell>
          <cell r="DL282" t="str">
            <v/>
          </cell>
          <cell r="DN282" t="str">
            <v/>
          </cell>
          <cell r="DO282" t="str">
            <v/>
          </cell>
          <cell r="DP282" t="str">
            <v/>
          </cell>
          <cell r="DQ282" t="str">
            <v/>
          </cell>
          <cell r="DR282" t="str">
            <v/>
          </cell>
          <cell r="DS282" t="str">
            <v/>
          </cell>
          <cell r="DT282" t="str">
            <v/>
          </cell>
          <cell r="DV282" t="str">
            <v/>
          </cell>
          <cell r="DW282" t="str">
            <v>über Ziel</v>
          </cell>
          <cell r="DY282" t="str">
            <v/>
          </cell>
          <cell r="DZ282" t="str">
            <v>x</v>
          </cell>
        </row>
        <row r="283">
          <cell r="A283" t="str">
            <v>5812-211</v>
          </cell>
          <cell r="B283" t="str">
            <v>Institut für</v>
          </cell>
          <cell r="C283" t="str">
            <v>Genetik</v>
          </cell>
          <cell r="E283" t="str">
            <v>AG Prof. Dr. Schnabel</v>
          </cell>
          <cell r="F283" t="str">
            <v>Herrn</v>
          </cell>
          <cell r="G283" t="str">
            <v>Christian Hennig</v>
          </cell>
          <cell r="H283" t="str">
            <v>5789; 5773</v>
          </cell>
          <cell r="I283">
            <v>0</v>
          </cell>
          <cell r="K283">
            <v>41381</v>
          </cell>
          <cell r="L283" t="str">
            <v>10:00</v>
          </cell>
          <cell r="N283" t="str">
            <v>Frau Tania Sastradihardja</v>
          </cell>
          <cell r="O283" t="str">
            <v>Labor</v>
          </cell>
          <cell r="P283">
            <v>12</v>
          </cell>
          <cell r="Q283">
            <v>16</v>
          </cell>
          <cell r="R283">
            <v>42010</v>
          </cell>
          <cell r="S283">
            <v>16</v>
          </cell>
          <cell r="U283">
            <v>42521</v>
          </cell>
          <cell r="V283" t="str">
            <v>Christian Hennig</v>
          </cell>
          <cell r="W283" t="str">
            <v>siehe 5.0 &gt;</v>
          </cell>
          <cell r="X283" t="str">
            <v/>
          </cell>
          <cell r="Z283" t="str">
            <v/>
          </cell>
          <cell r="AA283" t="str">
            <v>i. O.</v>
          </cell>
          <cell r="AB283" t="str">
            <v/>
          </cell>
          <cell r="AC283">
            <v>41906</v>
          </cell>
          <cell r="AD283" t="str">
            <v/>
          </cell>
          <cell r="AE283" t="str">
            <v/>
          </cell>
          <cell r="AF283">
            <v>42024.846153846156</v>
          </cell>
          <cell r="AH283" t="str">
            <v>Statistik</v>
          </cell>
          <cell r="AI283">
            <v>42080</v>
          </cell>
          <cell r="AM283">
            <v>40763</v>
          </cell>
          <cell r="AN283">
            <v>42000</v>
          </cell>
          <cell r="AP283" t="str">
            <v/>
          </cell>
          <cell r="AQ283" t="str">
            <v/>
          </cell>
          <cell r="AU283" t="str">
            <v/>
          </cell>
          <cell r="AV283" t="str">
            <v/>
          </cell>
          <cell r="AW283" t="str">
            <v/>
          </cell>
          <cell r="AZ283" t="str">
            <v/>
          </cell>
          <cell r="BC283" t="str">
            <v>17.03.2015; 27.11.2014; 07.10.2014; 24.09.2014; 11.11.2013; 18.04.2013; 15.04.2013; 30.01.2013; 04.08.2011; 22.07.2011; 02.08.2010;</v>
          </cell>
          <cell r="BD283" t="str">
            <v>Bürogeräte bekamen Laboretiketten!</v>
          </cell>
          <cell r="BE283" t="str">
            <v>s</v>
          </cell>
          <cell r="BF283">
            <v>1</v>
          </cell>
          <cell r="BG283">
            <v>316</v>
          </cell>
          <cell r="BH283">
            <v>3</v>
          </cell>
          <cell r="BI283">
            <v>0</v>
          </cell>
          <cell r="BJ283">
            <v>0</v>
          </cell>
          <cell r="BK283">
            <v>0</v>
          </cell>
          <cell r="BL283">
            <v>16</v>
          </cell>
          <cell r="BN283">
            <v>8.7777777777777786</v>
          </cell>
          <cell r="BV283" t="str">
            <v>Christian Hennig</v>
          </cell>
          <cell r="BX283" t="str">
            <v/>
          </cell>
          <cell r="BY283" t="str">
            <v/>
          </cell>
          <cell r="CF283">
            <v>268</v>
          </cell>
          <cell r="CG283">
            <v>2</v>
          </cell>
          <cell r="CH283">
            <v>0</v>
          </cell>
          <cell r="CI283">
            <v>0</v>
          </cell>
          <cell r="CJ283">
            <v>0</v>
          </cell>
          <cell r="CK283" t="str">
            <v/>
          </cell>
          <cell r="CL283" t="str">
            <v/>
          </cell>
          <cell r="CM283" t="str">
            <v/>
          </cell>
          <cell r="CN283" t="str">
            <v/>
          </cell>
          <cell r="CP283" t="str">
            <v>Christian Hennig</v>
          </cell>
          <cell r="CQ283" t="str">
            <v/>
          </cell>
          <cell r="CR283">
            <v>41745</v>
          </cell>
          <cell r="CS283">
            <v>12</v>
          </cell>
          <cell r="CT283">
            <v>41757</v>
          </cell>
          <cell r="CU283" t="str">
            <v/>
          </cell>
          <cell r="CV283" t="str">
            <v/>
          </cell>
          <cell r="CW283" t="str">
            <v/>
          </cell>
          <cell r="CY283">
            <v>316</v>
          </cell>
          <cell r="CZ283">
            <v>3</v>
          </cell>
          <cell r="DA283">
            <v>0</v>
          </cell>
          <cell r="DB283">
            <v>0</v>
          </cell>
          <cell r="DC283">
            <v>0</v>
          </cell>
          <cell r="DD283">
            <v>42010</v>
          </cell>
          <cell r="DE283">
            <v>42521</v>
          </cell>
          <cell r="DF283">
            <v>16</v>
          </cell>
          <cell r="DG283">
            <v>16</v>
          </cell>
          <cell r="DH283">
            <v>0</v>
          </cell>
          <cell r="DI283" t="str">
            <v/>
          </cell>
          <cell r="DJ283" t="str">
            <v/>
          </cell>
          <cell r="DK283" t="str">
            <v/>
          </cell>
          <cell r="DL283" t="str">
            <v/>
          </cell>
          <cell r="DN283" t="str">
            <v/>
          </cell>
          <cell r="DO283" t="str">
            <v/>
          </cell>
          <cell r="DP283" t="str">
            <v/>
          </cell>
          <cell r="DQ283" t="str">
            <v/>
          </cell>
          <cell r="DR283" t="str">
            <v/>
          </cell>
          <cell r="DS283" t="str">
            <v/>
          </cell>
          <cell r="DT283" t="str">
            <v/>
          </cell>
          <cell r="DU283" t="str">
            <v xml:space="preserve"> </v>
          </cell>
          <cell r="DV283" t="str">
            <v/>
          </cell>
          <cell r="DW283" t="str">
            <v>über Ziel</v>
          </cell>
          <cell r="DY283" t="str">
            <v/>
          </cell>
          <cell r="DZ283" t="str">
            <v>x</v>
          </cell>
        </row>
        <row r="284">
          <cell r="A284" t="str">
            <v>5812-220</v>
          </cell>
          <cell r="B284" t="str">
            <v>Institut für</v>
          </cell>
          <cell r="C284" t="str">
            <v>Genetik</v>
          </cell>
          <cell r="E284" t="str">
            <v>AG Prof. Dr. Käufer</v>
          </cell>
          <cell r="F284" t="str">
            <v>Frau</v>
          </cell>
          <cell r="G284" t="str">
            <v>Susanne Zock-Emmenthal</v>
          </cell>
          <cell r="H284">
            <v>5796</v>
          </cell>
          <cell r="J284">
            <v>1</v>
          </cell>
          <cell r="K284">
            <v>35838</v>
          </cell>
          <cell r="L284" t="str">
            <v>10:00</v>
          </cell>
          <cell r="O284" t="str">
            <v>Labor</v>
          </cell>
          <cell r="P284">
            <v>12</v>
          </cell>
          <cell r="Q284">
            <v>16</v>
          </cell>
          <cell r="R284">
            <v>42128</v>
          </cell>
          <cell r="S284">
            <v>16</v>
          </cell>
          <cell r="U284">
            <v>42643</v>
          </cell>
          <cell r="V284">
            <v>40515</v>
          </cell>
          <cell r="W284" t="str">
            <v>siehe 5.0 &gt;</v>
          </cell>
          <cell r="X284" t="str">
            <v/>
          </cell>
          <cell r="Z284" t="str">
            <v/>
          </cell>
          <cell r="AA284" t="str">
            <v>i. O.</v>
          </cell>
          <cell r="AB284" t="str">
            <v/>
          </cell>
          <cell r="AC284">
            <v>42062</v>
          </cell>
          <cell r="AD284" t="str">
            <v/>
          </cell>
          <cell r="AE284" t="str">
            <v/>
          </cell>
          <cell r="AF284">
            <v>42136.538461538461</v>
          </cell>
          <cell r="AH284" t="str">
            <v>Statistik</v>
          </cell>
          <cell r="AJ284">
            <v>35991</v>
          </cell>
          <cell r="AN284">
            <v>42124</v>
          </cell>
          <cell r="AP284" t="str">
            <v/>
          </cell>
          <cell r="AQ284" t="str">
            <v/>
          </cell>
          <cell r="AU284" t="str">
            <v/>
          </cell>
          <cell r="AV284" t="str">
            <v/>
          </cell>
          <cell r="AW284" t="str">
            <v/>
          </cell>
          <cell r="AZ284" t="str">
            <v/>
          </cell>
          <cell r="BB284">
            <v>1</v>
          </cell>
          <cell r="BC284" t="str">
            <v>04.05.2015; 30.04.2015; 19.03.2015; 15.10.2013; 17.09.2013; 26.03.2012; 19.04.2012; 07.12.2010;</v>
          </cell>
          <cell r="BE284" t="str">
            <v>s</v>
          </cell>
          <cell r="BF284">
            <v>1</v>
          </cell>
          <cell r="BG284">
            <v>158</v>
          </cell>
          <cell r="BH284">
            <v>4</v>
          </cell>
          <cell r="BI284">
            <v>0</v>
          </cell>
          <cell r="BJ284">
            <v>0</v>
          </cell>
          <cell r="BK284">
            <v>0</v>
          </cell>
          <cell r="BL284">
            <v>16</v>
          </cell>
          <cell r="BN284">
            <v>4.3888888888888893</v>
          </cell>
          <cell r="BV284" t="str">
            <v>S. Zock-Emmenthal</v>
          </cell>
          <cell r="BX284" t="str">
            <v/>
          </cell>
          <cell r="BY284" t="str">
            <v/>
          </cell>
          <cell r="CF284">
            <v>154</v>
          </cell>
          <cell r="CG284">
            <v>3</v>
          </cell>
          <cell r="CH284">
            <v>0</v>
          </cell>
          <cell r="CI284">
            <v>0</v>
          </cell>
          <cell r="CJ284">
            <v>0</v>
          </cell>
          <cell r="CK284" t="str">
            <v/>
          </cell>
          <cell r="CL284" t="str">
            <v/>
          </cell>
          <cell r="CM284" t="str">
            <v/>
          </cell>
          <cell r="CN284" t="str">
            <v/>
          </cell>
          <cell r="CP284" t="str">
            <v>Betreuung !</v>
          </cell>
          <cell r="CQ284">
            <v>35991</v>
          </cell>
          <cell r="CR284">
            <v>4</v>
          </cell>
          <cell r="CS284">
            <v>12</v>
          </cell>
          <cell r="CT284">
            <v>16</v>
          </cell>
          <cell r="CU284" t="str">
            <v/>
          </cell>
          <cell r="CV284" t="str">
            <v/>
          </cell>
          <cell r="CW284" t="str">
            <v/>
          </cell>
          <cell r="CY284">
            <v>158</v>
          </cell>
          <cell r="CZ284">
            <v>4</v>
          </cell>
          <cell r="DA284">
            <v>0</v>
          </cell>
          <cell r="DB284">
            <v>0</v>
          </cell>
          <cell r="DC284">
            <v>0</v>
          </cell>
          <cell r="DD284">
            <v>42128</v>
          </cell>
          <cell r="DE284">
            <v>42643</v>
          </cell>
          <cell r="DF284">
            <v>16</v>
          </cell>
          <cell r="DG284">
            <v>16</v>
          </cell>
          <cell r="DH284">
            <v>0</v>
          </cell>
          <cell r="DI284" t="str">
            <v/>
          </cell>
          <cell r="DJ284" t="str">
            <v/>
          </cell>
          <cell r="DK284" t="str">
            <v/>
          </cell>
          <cell r="DL284" t="str">
            <v/>
          </cell>
          <cell r="DN284" t="str">
            <v/>
          </cell>
          <cell r="DO284" t="str">
            <v/>
          </cell>
          <cell r="DP284" t="str">
            <v/>
          </cell>
          <cell r="DQ284" t="str">
            <v/>
          </cell>
          <cell r="DR284" t="str">
            <v/>
          </cell>
          <cell r="DS284" t="str">
            <v/>
          </cell>
          <cell r="DT284" t="str">
            <v/>
          </cell>
          <cell r="DV284" t="str">
            <v/>
          </cell>
          <cell r="DW284" t="str">
            <v>über Ziel</v>
          </cell>
          <cell r="DY284" t="str">
            <v/>
          </cell>
          <cell r="DZ284" t="str">
            <v>x</v>
          </cell>
        </row>
        <row r="285">
          <cell r="A285" t="str">
            <v>5812-230</v>
          </cell>
          <cell r="B285" t="str">
            <v>Institut für</v>
          </cell>
          <cell r="C285" t="str">
            <v>Genetik</v>
          </cell>
          <cell r="E285" t="str">
            <v>AG Prof. Dr. Fleißner</v>
          </cell>
          <cell r="F285" t="str">
            <v>Frau</v>
          </cell>
          <cell r="G285" t="str">
            <v>Leo Norval</v>
          </cell>
          <cell r="H285">
            <v>5787</v>
          </cell>
          <cell r="J285">
            <v>1</v>
          </cell>
          <cell r="K285">
            <v>41745</v>
          </cell>
          <cell r="L285" t="str">
            <v>10:00</v>
          </cell>
          <cell r="O285" t="str">
            <v>Labor</v>
          </cell>
          <cell r="P285">
            <v>12</v>
          </cell>
          <cell r="Q285">
            <v>16</v>
          </cell>
          <cell r="R285">
            <v>42248</v>
          </cell>
          <cell r="S285">
            <v>16</v>
          </cell>
          <cell r="U285">
            <v>42766</v>
          </cell>
          <cell r="V285">
            <v>41774</v>
          </cell>
          <cell r="W285" t="str">
            <v>siehe 5.0 &gt;</v>
          </cell>
          <cell r="X285" t="str">
            <v/>
          </cell>
          <cell r="Z285" t="str">
            <v/>
          </cell>
          <cell r="AA285" t="str">
            <v>i. O.</v>
          </cell>
          <cell r="AB285" t="str">
            <v/>
          </cell>
          <cell r="AC285">
            <v>42207</v>
          </cell>
          <cell r="AD285" t="str">
            <v/>
          </cell>
          <cell r="AE285" t="str">
            <v/>
          </cell>
          <cell r="AF285">
            <v>42285.307692307695</v>
          </cell>
          <cell r="AH285" t="str">
            <v>Statistik</v>
          </cell>
          <cell r="AI285">
            <v>42257</v>
          </cell>
          <cell r="AJ285">
            <v>35991</v>
          </cell>
          <cell r="AN285">
            <v>42272</v>
          </cell>
          <cell r="AP285" t="str">
            <v/>
          </cell>
          <cell r="AQ285" t="str">
            <v/>
          </cell>
          <cell r="AU285" t="str">
            <v/>
          </cell>
          <cell r="AV285" t="str">
            <v/>
          </cell>
          <cell r="AW285" t="str">
            <v/>
          </cell>
          <cell r="AZ285" t="str">
            <v/>
          </cell>
          <cell r="BB285">
            <v>1</v>
          </cell>
          <cell r="BC285" t="str">
            <v xml:space="preserve">10.09.2015; 04.09.2015;L 25.08.2015; 20.08.2015; 12.05.2014; 05.05.2014; 28.04.2014; 15.10.2013; 17.09.2013; 26.03.2012; 19.04.2012; 07.12.2010; 02.11.2010; 03.08.2010; 21.10.2010; 14.10.2010; 09.08.2010; 03.08.2010; 25.05.2009; 20.04.2009; 16.02.2009; 31.10.07; 16.07.07; 16.05.07; 11.01.06; 19.12.05; </v>
          </cell>
          <cell r="BE285" t="str">
            <v>s</v>
          </cell>
          <cell r="BG285">
            <v>160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16</v>
          </cell>
          <cell r="BN285">
            <v>4.4444444444444446</v>
          </cell>
          <cell r="BO285">
            <v>6</v>
          </cell>
          <cell r="BP285">
            <v>42251</v>
          </cell>
          <cell r="BQ285">
            <v>1</v>
          </cell>
          <cell r="BV285" t="str">
            <v>Leo Norval</v>
          </cell>
          <cell r="BX285" t="str">
            <v/>
          </cell>
          <cell r="BY285" t="str">
            <v/>
          </cell>
          <cell r="CF285">
            <v>154</v>
          </cell>
          <cell r="CG285">
            <v>3</v>
          </cell>
          <cell r="CH285">
            <v>0</v>
          </cell>
          <cell r="CI285">
            <v>0</v>
          </cell>
          <cell r="CJ285">
            <v>0</v>
          </cell>
          <cell r="CK285" t="str">
            <v/>
          </cell>
          <cell r="CL285" t="str">
            <v/>
          </cell>
          <cell r="CM285" t="str">
            <v/>
          </cell>
          <cell r="CN285" t="str">
            <v/>
          </cell>
          <cell r="CP285" t="str">
            <v>Betreuung !</v>
          </cell>
          <cell r="CQ285">
            <v>35991</v>
          </cell>
          <cell r="CR285">
            <v>4</v>
          </cell>
          <cell r="CS285">
            <v>12</v>
          </cell>
          <cell r="CT285">
            <v>16</v>
          </cell>
          <cell r="CU285" t="str">
            <v/>
          </cell>
          <cell r="CV285" t="str">
            <v/>
          </cell>
          <cell r="CW285" t="str">
            <v/>
          </cell>
          <cell r="CY285">
            <v>160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42248</v>
          </cell>
          <cell r="DE285">
            <v>42766</v>
          </cell>
          <cell r="DF285">
            <v>16</v>
          </cell>
          <cell r="DG285">
            <v>16</v>
          </cell>
          <cell r="DH285">
            <v>0</v>
          </cell>
          <cell r="DI285" t="str">
            <v/>
          </cell>
          <cell r="DJ285" t="str">
            <v/>
          </cell>
          <cell r="DK285" t="str">
            <v/>
          </cell>
          <cell r="DL285" t="str">
            <v/>
          </cell>
          <cell r="DN285" t="str">
            <v/>
          </cell>
          <cell r="DO285" t="str">
            <v/>
          </cell>
          <cell r="DP285" t="str">
            <v/>
          </cell>
          <cell r="DQ285" t="str">
            <v/>
          </cell>
          <cell r="DR285" t="str">
            <v/>
          </cell>
          <cell r="DS285" t="str">
            <v/>
          </cell>
          <cell r="DT285" t="str">
            <v/>
          </cell>
          <cell r="DV285" t="str">
            <v/>
          </cell>
          <cell r="DW285" t="str">
            <v>über Ziel</v>
          </cell>
          <cell r="DY285" t="str">
            <v/>
          </cell>
          <cell r="DZ285" t="str">
            <v>x</v>
          </cell>
        </row>
        <row r="286">
          <cell r="A286" t="str">
            <v>5819-000</v>
          </cell>
          <cell r="B286" t="str">
            <v>Institut für</v>
          </cell>
          <cell r="C286" t="str">
            <v>Psychologie</v>
          </cell>
          <cell r="D286" t="str">
            <v>Abteilung</v>
          </cell>
          <cell r="E286" t="str">
            <v xml:space="preserve">Ingenieur- und Verkehrspsychologie (Gaußstr. 23), </v>
          </cell>
          <cell r="F286" t="str">
            <v>Frau</v>
          </cell>
          <cell r="G286" t="str">
            <v>Andrea Boog</v>
          </cell>
          <cell r="H286" t="str">
            <v>3646; 3651</v>
          </cell>
          <cell r="J286">
            <v>1</v>
          </cell>
          <cell r="K286">
            <v>40105</v>
          </cell>
          <cell r="L286" t="str">
            <v>10:00</v>
          </cell>
          <cell r="N286" t="str">
            <v>Stefan Garthe</v>
          </cell>
          <cell r="O286" t="str">
            <v>Büro</v>
          </cell>
          <cell r="P286">
            <v>24</v>
          </cell>
          <cell r="Q286">
            <v>32</v>
          </cell>
          <cell r="R286">
            <v>41557</v>
          </cell>
          <cell r="S286">
            <v>32</v>
          </cell>
          <cell r="U286">
            <v>42551</v>
          </cell>
          <cell r="V286">
            <v>40555</v>
          </cell>
          <cell r="W286">
            <v>39832</v>
          </cell>
          <cell r="X286" t="str">
            <v/>
          </cell>
          <cell r="Z286" t="str">
            <v/>
          </cell>
          <cell r="AA286" t="str">
            <v>i. O.</v>
          </cell>
          <cell r="AB286" t="str">
            <v/>
          </cell>
          <cell r="AC286" t="str">
            <v/>
          </cell>
          <cell r="AD286" t="str">
            <v/>
          </cell>
          <cell r="AE286" t="str">
            <v/>
          </cell>
          <cell r="AF286" t="str">
            <v/>
          </cell>
          <cell r="AH286" t="str">
            <v>Statistik</v>
          </cell>
          <cell r="AJ286">
            <v>35527</v>
          </cell>
          <cell r="AN286" t="str">
            <v/>
          </cell>
          <cell r="AP286" t="str">
            <v/>
          </cell>
          <cell r="AQ286" t="str">
            <v/>
          </cell>
          <cell r="AR286">
            <v>38729</v>
          </cell>
          <cell r="AU286" t="str">
            <v/>
          </cell>
          <cell r="AV286" t="str">
            <v/>
          </cell>
          <cell r="AW286" t="str">
            <v/>
          </cell>
          <cell r="AZ286" t="str">
            <v/>
          </cell>
          <cell r="BC286" t="str">
            <v>24.10.2013; 11.01.2001; 02.12.2010; 27.10.2008; 07.10.2008; 29.01.2008; 08.06.06; 17.05.06; 13.04.06;</v>
          </cell>
          <cell r="BE286" t="str">
            <v>s</v>
          </cell>
          <cell r="BG286">
            <v>291</v>
          </cell>
          <cell r="BH286">
            <v>3</v>
          </cell>
          <cell r="BI286">
            <v>0</v>
          </cell>
          <cell r="BJ286">
            <v>0</v>
          </cell>
          <cell r="BK286">
            <v>0</v>
          </cell>
          <cell r="BL286">
            <v>32</v>
          </cell>
          <cell r="BN286">
            <v>8.0833333333333339</v>
          </cell>
          <cell r="BV286" t="str">
            <v>Andrea Boog</v>
          </cell>
          <cell r="BX286" t="str">
            <v/>
          </cell>
          <cell r="BY286" t="str">
            <v/>
          </cell>
          <cell r="CF286">
            <v>534</v>
          </cell>
          <cell r="CG286">
            <v>1</v>
          </cell>
          <cell r="CH286">
            <v>0</v>
          </cell>
          <cell r="CI286">
            <v>0</v>
          </cell>
          <cell r="CJ286">
            <v>0</v>
          </cell>
          <cell r="CK286" t="str">
            <v/>
          </cell>
          <cell r="CL286" t="str">
            <v/>
          </cell>
          <cell r="CM286" t="str">
            <v/>
          </cell>
          <cell r="CN286" t="str">
            <v/>
          </cell>
          <cell r="CO286">
            <v>2</v>
          </cell>
          <cell r="CP286" t="str">
            <v>Betreuung !</v>
          </cell>
          <cell r="CQ286">
            <v>35527</v>
          </cell>
          <cell r="CR286" t="str">
            <v/>
          </cell>
          <cell r="CS286" t="str">
            <v/>
          </cell>
          <cell r="CT286" t="str">
            <v/>
          </cell>
          <cell r="CU286">
            <v>32</v>
          </cell>
          <cell r="CV286">
            <v>32</v>
          </cell>
          <cell r="CW286">
            <v>8</v>
          </cell>
          <cell r="CY286">
            <v>291</v>
          </cell>
          <cell r="CZ286">
            <v>3</v>
          </cell>
          <cell r="DA286">
            <v>0</v>
          </cell>
          <cell r="DB286">
            <v>0</v>
          </cell>
          <cell r="DC286">
            <v>0</v>
          </cell>
          <cell r="DD286">
            <v>41557</v>
          </cell>
          <cell r="DE286">
            <v>42551</v>
          </cell>
          <cell r="DF286">
            <v>32</v>
          </cell>
          <cell r="DG286">
            <v>32</v>
          </cell>
          <cell r="DH286">
            <v>0</v>
          </cell>
          <cell r="DI286" t="str">
            <v/>
          </cell>
          <cell r="DJ286" t="str">
            <v/>
          </cell>
          <cell r="DK286" t="str">
            <v/>
          </cell>
          <cell r="DL286" t="str">
            <v/>
          </cell>
          <cell r="DN286" t="str">
            <v/>
          </cell>
          <cell r="DO286" t="str">
            <v/>
          </cell>
          <cell r="DP286" t="str">
            <v/>
          </cell>
          <cell r="DQ286" t="str">
            <v/>
          </cell>
          <cell r="DR286" t="str">
            <v/>
          </cell>
          <cell r="DS286" t="str">
            <v/>
          </cell>
          <cell r="DT286" t="str">
            <v/>
          </cell>
          <cell r="DV286" t="str">
            <v/>
          </cell>
          <cell r="DW286" t="str">
            <v/>
          </cell>
          <cell r="DY286" t="str">
            <v/>
          </cell>
          <cell r="DZ286" t="str">
            <v>x</v>
          </cell>
        </row>
        <row r="287">
          <cell r="A287" t="str">
            <v>5819-001</v>
          </cell>
          <cell r="B287" t="str">
            <v>Institut für</v>
          </cell>
          <cell r="C287" t="str">
            <v>Psychologie</v>
          </cell>
          <cell r="D287" t="str">
            <v>Abteilung</v>
          </cell>
          <cell r="E287" t="str">
            <v>EPF Entwicklungs-, Persönlichkeits- und Forensische Psychologie (Humboldtstraße 33)</v>
          </cell>
          <cell r="F287" t="str">
            <v>Frau</v>
          </cell>
          <cell r="G287" t="str">
            <v>Angelika Bachmann</v>
          </cell>
          <cell r="H287" t="str">
            <v>2812; 2886</v>
          </cell>
          <cell r="J287">
            <v>1</v>
          </cell>
          <cell r="K287">
            <v>41934</v>
          </cell>
          <cell r="L287" t="str">
            <v>10:00</v>
          </cell>
          <cell r="O287" t="str">
            <v>Büro</v>
          </cell>
          <cell r="P287">
            <v>24</v>
          </cell>
          <cell r="Q287">
            <v>32</v>
          </cell>
          <cell r="R287">
            <v>42038</v>
          </cell>
          <cell r="S287">
            <v>32</v>
          </cell>
          <cell r="U287">
            <v>43039</v>
          </cell>
          <cell r="V287">
            <v>42144</v>
          </cell>
          <cell r="W287" t="str">
            <v>siehe 5.0 &gt;</v>
          </cell>
          <cell r="X287" t="str">
            <v/>
          </cell>
          <cell r="Z287" t="str">
            <v/>
          </cell>
          <cell r="AA287" t="str">
            <v>i. O.</v>
          </cell>
          <cell r="AB287" t="str">
            <v/>
          </cell>
          <cell r="AC287" t="str">
            <v/>
          </cell>
          <cell r="AD287" t="str">
            <v/>
          </cell>
          <cell r="AE287" t="str">
            <v/>
          </cell>
          <cell r="AF287" t="str">
            <v/>
          </cell>
          <cell r="AH287" t="str">
            <v/>
          </cell>
          <cell r="AJ287">
            <v>35527</v>
          </cell>
          <cell r="AN287" t="str">
            <v/>
          </cell>
          <cell r="AP287" t="str">
            <v/>
          </cell>
          <cell r="AQ287" t="str">
            <v/>
          </cell>
          <cell r="AR287">
            <v>38729</v>
          </cell>
          <cell r="AU287" t="str">
            <v/>
          </cell>
          <cell r="AV287" t="str">
            <v/>
          </cell>
          <cell r="AW287" t="str">
            <v/>
          </cell>
          <cell r="AZ287" t="str">
            <v/>
          </cell>
          <cell r="BC287" t="str">
            <v xml:space="preserve">20.05.2015; 06.05.2015; 17.03.2015; 08.12.2014; 16.10.2014; 18.09.2012; 30.08.2012; 06.03.2012; 07.11.2011; 30.08.2011, 14.09.2009; 18.02.2009; 10:00 am Frau Boog; 27.10.2008; 07.10.2008; 29.01.2008; 08.06.06; </v>
          </cell>
          <cell r="BG287">
            <v>291</v>
          </cell>
          <cell r="BH287">
            <v>3</v>
          </cell>
          <cell r="BI287">
            <v>0</v>
          </cell>
          <cell r="BJ287">
            <v>0</v>
          </cell>
          <cell r="BK287">
            <v>0</v>
          </cell>
          <cell r="BL287" t="str">
            <v>--</v>
          </cell>
          <cell r="BN287">
            <v>8.0833333333333339</v>
          </cell>
          <cell r="BV287" t="str">
            <v>Bachmann, Ruckert</v>
          </cell>
          <cell r="BX287" t="str">
            <v/>
          </cell>
          <cell r="BY287" t="str">
            <v/>
          </cell>
          <cell r="CF287">
            <v>534</v>
          </cell>
          <cell r="CG287">
            <v>1</v>
          </cell>
          <cell r="CH287">
            <v>0</v>
          </cell>
          <cell r="CI287">
            <v>0</v>
          </cell>
          <cell r="CJ287">
            <v>0</v>
          </cell>
          <cell r="CK287" t="str">
            <v/>
          </cell>
          <cell r="CL287" t="str">
            <v/>
          </cell>
          <cell r="CM287" t="str">
            <v/>
          </cell>
          <cell r="CN287" t="str">
            <v/>
          </cell>
          <cell r="CO287">
            <v>2</v>
          </cell>
          <cell r="CP287">
            <v>42144</v>
          </cell>
          <cell r="CQ287">
            <v>35527</v>
          </cell>
          <cell r="CR287" t="str">
            <v/>
          </cell>
          <cell r="CS287" t="str">
            <v/>
          </cell>
          <cell r="CT287" t="str">
            <v/>
          </cell>
          <cell r="CU287">
            <v>32</v>
          </cell>
          <cell r="CV287">
            <v>32</v>
          </cell>
          <cell r="CW287">
            <v>8</v>
          </cell>
          <cell r="CY287">
            <v>291</v>
          </cell>
          <cell r="CZ287">
            <v>3</v>
          </cell>
          <cell r="DA287">
            <v>0</v>
          </cell>
          <cell r="DB287">
            <v>0</v>
          </cell>
          <cell r="DC287">
            <v>0</v>
          </cell>
          <cell r="DD287">
            <v>42038</v>
          </cell>
          <cell r="DE287">
            <v>43039</v>
          </cell>
          <cell r="DF287">
            <v>32</v>
          </cell>
          <cell r="DG287">
            <v>32</v>
          </cell>
          <cell r="DH287">
            <v>0</v>
          </cell>
          <cell r="DI287" t="str">
            <v/>
          </cell>
          <cell r="DJ287" t="str">
            <v/>
          </cell>
          <cell r="DK287" t="str">
            <v/>
          </cell>
          <cell r="DL287" t="str">
            <v/>
          </cell>
          <cell r="DN287" t="str">
            <v/>
          </cell>
          <cell r="DO287" t="str">
            <v/>
          </cell>
          <cell r="DP287" t="str">
            <v/>
          </cell>
          <cell r="DQ287" t="str">
            <v/>
          </cell>
          <cell r="DR287" t="str">
            <v/>
          </cell>
          <cell r="DS287" t="str">
            <v/>
          </cell>
          <cell r="DT287" t="str">
            <v/>
          </cell>
          <cell r="DV287" t="str">
            <v/>
          </cell>
          <cell r="DW287" t="str">
            <v/>
          </cell>
          <cell r="DY287" t="str">
            <v/>
          </cell>
          <cell r="DZ287" t="str">
            <v>x</v>
          </cell>
        </row>
        <row r="288">
          <cell r="A288" t="str">
            <v>5819-002</v>
          </cell>
          <cell r="B288" t="str">
            <v>Institut für</v>
          </cell>
          <cell r="C288" t="str">
            <v>Psychologie</v>
          </cell>
          <cell r="D288" t="str">
            <v>Abteilung</v>
          </cell>
          <cell r="E288" t="str">
            <v>Klinische Psychologie, Psychotherapie und Diagnostik (Humboldstr. 33)</v>
          </cell>
          <cell r="F288" t="str">
            <v xml:space="preserve">Herrn </v>
          </cell>
          <cell r="G288" t="str">
            <v>Benjamin Ruckert</v>
          </cell>
          <cell r="H288">
            <v>2855</v>
          </cell>
          <cell r="J288">
            <v>1</v>
          </cell>
          <cell r="K288">
            <v>41955</v>
          </cell>
          <cell r="L288">
            <v>0.41666666666666669</v>
          </cell>
          <cell r="N288" t="str">
            <v>Angelika Bachmann</v>
          </cell>
          <cell r="O288" t="str">
            <v>Büro</v>
          </cell>
          <cell r="P288">
            <v>24</v>
          </cell>
          <cell r="Q288">
            <v>32</v>
          </cell>
          <cell r="R288">
            <v>42038</v>
          </cell>
          <cell r="S288">
            <v>32</v>
          </cell>
          <cell r="U288">
            <v>43039</v>
          </cell>
          <cell r="V288">
            <v>40126</v>
          </cell>
          <cell r="W288" t="str">
            <v>siehe 5.0 &gt;</v>
          </cell>
          <cell r="X288" t="str">
            <v/>
          </cell>
          <cell r="Z288" t="str">
            <v/>
          </cell>
          <cell r="AA288" t="str">
            <v>i. O.</v>
          </cell>
          <cell r="AB288" t="str">
            <v/>
          </cell>
          <cell r="AC288">
            <v>41939</v>
          </cell>
          <cell r="AD288" t="str">
            <v/>
          </cell>
          <cell r="AE288" t="str">
            <v/>
          </cell>
          <cell r="AF288">
            <v>42012.230769230766</v>
          </cell>
          <cell r="AG288" t="str">
            <v/>
          </cell>
          <cell r="AH288" t="str">
            <v>Statistik</v>
          </cell>
          <cell r="AJ288">
            <v>35527</v>
          </cell>
          <cell r="AM288">
            <v>40121</v>
          </cell>
          <cell r="AN288">
            <v>42003</v>
          </cell>
          <cell r="AP288" t="str">
            <v/>
          </cell>
          <cell r="AQ288" t="str">
            <v/>
          </cell>
          <cell r="AU288" t="str">
            <v/>
          </cell>
          <cell r="AV288" t="str">
            <v/>
          </cell>
          <cell r="AW288" t="str">
            <v/>
          </cell>
          <cell r="AZ288" t="str">
            <v/>
          </cell>
          <cell r="BC288" t="str">
            <v>PKR 28.01.2016; 20.01.2016; 01.09.2015; 17.03.2015; Angelika Bachmann; 29.10.2014; 16.09.2014; 18.09.2012; 29.08.2012; 29.03.2012; 06.03.2012</v>
          </cell>
          <cell r="BE288" t="str">
            <v>s</v>
          </cell>
          <cell r="BF288">
            <v>1</v>
          </cell>
          <cell r="BG288">
            <v>72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32</v>
          </cell>
          <cell r="BN288">
            <v>2</v>
          </cell>
          <cell r="BV288" t="str">
            <v>Bachmann, Ruckert</v>
          </cell>
          <cell r="BX288" t="str">
            <v/>
          </cell>
          <cell r="BY288" t="str">
            <v/>
          </cell>
          <cell r="CF288">
            <v>36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 t="str">
            <v/>
          </cell>
          <cell r="CL288" t="str">
            <v/>
          </cell>
          <cell r="CM288" t="str">
            <v/>
          </cell>
          <cell r="CN288" t="str">
            <v/>
          </cell>
          <cell r="CP288" t="str">
            <v>Betreuung !</v>
          </cell>
          <cell r="CQ288">
            <v>35527</v>
          </cell>
          <cell r="CR288" t="str">
            <v/>
          </cell>
          <cell r="CS288" t="str">
            <v/>
          </cell>
          <cell r="CT288" t="str">
            <v/>
          </cell>
          <cell r="CU288">
            <v>32</v>
          </cell>
          <cell r="CV288">
            <v>32</v>
          </cell>
          <cell r="CW288">
            <v>8</v>
          </cell>
          <cell r="CY288">
            <v>72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42038</v>
          </cell>
          <cell r="DE288">
            <v>43039</v>
          </cell>
          <cell r="DF288">
            <v>32</v>
          </cell>
          <cell r="DG288">
            <v>32</v>
          </cell>
          <cell r="DH288">
            <v>0</v>
          </cell>
          <cell r="DI288" t="str">
            <v/>
          </cell>
          <cell r="DJ288" t="str">
            <v/>
          </cell>
          <cell r="DK288" t="str">
            <v/>
          </cell>
          <cell r="DL288" t="str">
            <v/>
          </cell>
          <cell r="DN288" t="str">
            <v/>
          </cell>
          <cell r="DO288" t="str">
            <v/>
          </cell>
          <cell r="DP288" t="str">
            <v/>
          </cell>
          <cell r="DQ288" t="str">
            <v/>
          </cell>
          <cell r="DR288" t="str">
            <v/>
          </cell>
          <cell r="DS288" t="str">
            <v/>
          </cell>
          <cell r="DT288" t="str">
            <v/>
          </cell>
          <cell r="DV288" t="str">
            <v/>
          </cell>
          <cell r="DW288" t="str">
            <v>über Ziel</v>
          </cell>
          <cell r="DY288" t="str">
            <v/>
          </cell>
          <cell r="DZ288" t="str">
            <v>x</v>
          </cell>
        </row>
        <row r="289">
          <cell r="A289" t="str">
            <v>5819-003</v>
          </cell>
          <cell r="B289" t="str">
            <v>Institut für</v>
          </cell>
          <cell r="C289" t="str">
            <v>Psychologie</v>
          </cell>
          <cell r="D289" t="str">
            <v>Abteilung</v>
          </cell>
          <cell r="E289" t="str">
            <v>PTA Psychotherapieambulanz  (Humboldstr. 33)</v>
          </cell>
          <cell r="F289" t="str">
            <v>Frau</v>
          </cell>
          <cell r="G289" t="str">
            <v>Antje Müller</v>
          </cell>
          <cell r="H289">
            <v>2861</v>
          </cell>
          <cell r="J289">
            <v>1</v>
          </cell>
          <cell r="K289">
            <v>41934</v>
          </cell>
          <cell r="L289" t="str">
            <v>10:00</v>
          </cell>
          <cell r="N289" t="str">
            <v>Oliver Lambacher, Sabine Benn, Ronja Kluge</v>
          </cell>
          <cell r="O289" t="str">
            <v>Büro</v>
          </cell>
          <cell r="P289">
            <v>24</v>
          </cell>
          <cell r="Q289">
            <v>32</v>
          </cell>
          <cell r="R289">
            <v>40974</v>
          </cell>
          <cell r="S289">
            <v>32</v>
          </cell>
          <cell r="U289">
            <v>41973</v>
          </cell>
          <cell r="V289">
            <v>40126</v>
          </cell>
          <cell r="W289" t="str">
            <v>siehe 5.0 &gt;</v>
          </cell>
          <cell r="X289" t="str">
            <v/>
          </cell>
          <cell r="Z289" t="str">
            <v/>
          </cell>
          <cell r="AA289">
            <v>39.166666666666664</v>
          </cell>
          <cell r="AB289" t="str">
            <v/>
          </cell>
          <cell r="AC289">
            <v>41939</v>
          </cell>
          <cell r="AD289">
            <v>41970</v>
          </cell>
          <cell r="AE289" t="str">
            <v>Anruf !</v>
          </cell>
          <cell r="AF289">
            <v>42012.230769230766</v>
          </cell>
          <cell r="AH289" t="str">
            <v/>
          </cell>
          <cell r="AJ289">
            <v>35527</v>
          </cell>
          <cell r="AN289">
            <v>42003</v>
          </cell>
          <cell r="AP289" t="str">
            <v/>
          </cell>
          <cell r="AQ289" t="str">
            <v/>
          </cell>
          <cell r="AR289">
            <v>38729</v>
          </cell>
          <cell r="AU289" t="str">
            <v/>
          </cell>
          <cell r="AV289" t="str">
            <v/>
          </cell>
          <cell r="AW289" t="str">
            <v/>
          </cell>
          <cell r="AZ289" t="str">
            <v/>
          </cell>
          <cell r="BC289" t="str">
            <v xml:space="preserve">23.07.2015; 18.09.2012; 06.03.2012: 07.11.2011; 30.08.2011, 18.11.2009;   09.11.2009; 21.08.2009 erfolgte Prüfernachmeldung; 27.10.2008; 07.10.2008; 29.01.2008; </v>
          </cell>
          <cell r="BG289">
            <v>72</v>
          </cell>
          <cell r="BH289">
            <v>3</v>
          </cell>
          <cell r="BI289">
            <v>0</v>
          </cell>
          <cell r="BJ289">
            <v>0</v>
          </cell>
          <cell r="BK289">
            <v>0</v>
          </cell>
          <cell r="BL289" t="str">
            <v>--</v>
          </cell>
          <cell r="BN289">
            <v>2</v>
          </cell>
          <cell r="BV289" t="str">
            <v>Antje Müller</v>
          </cell>
          <cell r="BX289" t="str">
            <v/>
          </cell>
          <cell r="BY289" t="str">
            <v/>
          </cell>
          <cell r="CF289">
            <v>534</v>
          </cell>
          <cell r="CG289">
            <v>1</v>
          </cell>
          <cell r="CH289">
            <v>0</v>
          </cell>
          <cell r="CI289">
            <v>0</v>
          </cell>
          <cell r="CJ289">
            <v>0</v>
          </cell>
          <cell r="CK289" t="str">
            <v/>
          </cell>
          <cell r="CL289" t="str">
            <v/>
          </cell>
          <cell r="CM289" t="str">
            <v/>
          </cell>
          <cell r="CN289" t="str">
            <v/>
          </cell>
          <cell r="CO289">
            <v>2</v>
          </cell>
          <cell r="CP289">
            <v>40126</v>
          </cell>
          <cell r="CQ289">
            <v>35527</v>
          </cell>
          <cell r="CR289" t="str">
            <v/>
          </cell>
          <cell r="CS289" t="str">
            <v/>
          </cell>
          <cell r="CT289" t="str">
            <v/>
          </cell>
          <cell r="CU289">
            <v>32</v>
          </cell>
          <cell r="CV289">
            <v>32</v>
          </cell>
          <cell r="CW289">
            <v>8</v>
          </cell>
          <cell r="CY289">
            <v>72</v>
          </cell>
          <cell r="CZ289">
            <v>3</v>
          </cell>
          <cell r="DA289">
            <v>0</v>
          </cell>
          <cell r="DB289">
            <v>0</v>
          </cell>
          <cell r="DC289">
            <v>0</v>
          </cell>
          <cell r="DD289">
            <v>40974</v>
          </cell>
          <cell r="DE289">
            <v>41973</v>
          </cell>
          <cell r="DF289">
            <v>32</v>
          </cell>
          <cell r="DG289">
            <v>32</v>
          </cell>
          <cell r="DH289">
            <v>0</v>
          </cell>
          <cell r="DI289">
            <v>1</v>
          </cell>
          <cell r="DJ289" t="str">
            <v/>
          </cell>
          <cell r="DK289" t="str">
            <v/>
          </cell>
          <cell r="DL289" t="str">
            <v/>
          </cell>
          <cell r="DN289" t="str">
            <v/>
          </cell>
          <cell r="DO289" t="str">
            <v/>
          </cell>
          <cell r="DP289" t="str">
            <v/>
          </cell>
          <cell r="DQ289" t="str">
            <v/>
          </cell>
          <cell r="DR289" t="str">
            <v/>
          </cell>
          <cell r="DS289" t="str">
            <v/>
          </cell>
          <cell r="DT289" t="str">
            <v/>
          </cell>
          <cell r="DV289" t="str">
            <v/>
          </cell>
          <cell r="DW289" t="str">
            <v>über Ziel</v>
          </cell>
          <cell r="DY289" t="str">
            <v/>
          </cell>
          <cell r="DZ289" t="str">
            <v>x</v>
          </cell>
        </row>
        <row r="290">
          <cell r="A290" t="str">
            <v>5819-004</v>
          </cell>
          <cell r="B290" t="str">
            <v>Institut für</v>
          </cell>
          <cell r="C290" t="str">
            <v>Psychologie</v>
          </cell>
          <cell r="D290" t="str">
            <v>Abteilung</v>
          </cell>
          <cell r="E290" t="str">
            <v>Psychologische Methodenlehre und Biopsychologie (Spielmannstr. 19)</v>
          </cell>
          <cell r="F290" t="str">
            <v>Frau</v>
          </cell>
          <cell r="G290" t="str">
            <v>Anna Mühlig</v>
          </cell>
          <cell r="H290" t="str">
            <v>3145;</v>
          </cell>
          <cell r="J290">
            <v>1</v>
          </cell>
          <cell r="K290">
            <v>42235</v>
          </cell>
          <cell r="L290">
            <v>0.41666666666666669</v>
          </cell>
          <cell r="O290" t="str">
            <v>Büro</v>
          </cell>
          <cell r="P290">
            <v>24</v>
          </cell>
          <cell r="Q290">
            <v>32</v>
          </cell>
          <cell r="R290">
            <v>42261</v>
          </cell>
          <cell r="S290">
            <v>32</v>
          </cell>
          <cell r="U290">
            <v>43251</v>
          </cell>
          <cell r="V290">
            <v>42278</v>
          </cell>
          <cell r="W290" t="str">
            <v>siehe 5.0 &gt;</v>
          </cell>
          <cell r="X290" t="str">
            <v/>
          </cell>
          <cell r="Z290" t="str">
            <v/>
          </cell>
          <cell r="AA290" t="str">
            <v>i. O.</v>
          </cell>
          <cell r="AB290" t="str">
            <v/>
          </cell>
          <cell r="AC290">
            <v>42179</v>
          </cell>
          <cell r="AD290" t="str">
            <v/>
          </cell>
          <cell r="AE290" t="str">
            <v/>
          </cell>
          <cell r="AF290">
            <v>42248.846153846156</v>
          </cell>
          <cell r="AG290" t="str">
            <v/>
          </cell>
          <cell r="AH290" t="str">
            <v>Statistik</v>
          </cell>
          <cell r="AJ290">
            <v>35527</v>
          </cell>
          <cell r="AM290">
            <v>40109</v>
          </cell>
          <cell r="AN290">
            <v>42243</v>
          </cell>
          <cell r="AP290" t="str">
            <v/>
          </cell>
          <cell r="AQ290" t="str">
            <v/>
          </cell>
          <cell r="AU290" t="str">
            <v/>
          </cell>
          <cell r="AV290" t="str">
            <v/>
          </cell>
          <cell r="AW290" t="str">
            <v/>
          </cell>
          <cell r="AZ290" t="str">
            <v/>
          </cell>
          <cell r="BC290" t="str">
            <v>03.11.2015, 01.10.2015; 10.09.2015; 07.09.2015; 12.08.2015; 30.06.2015; 15.01.2013; 26.11.2012; 19.11.2012; 12.11.2012; 20.09.12; 03.03.2010; 11.01.2010; 26.10.2009; 22.10.2009; 05.02.2007; 01.02.2007; 11.01.2007; 26.04.06, 11.04.06;</v>
          </cell>
          <cell r="BE290" t="str">
            <v>s</v>
          </cell>
          <cell r="BF290">
            <v>2</v>
          </cell>
          <cell r="BG290">
            <v>59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32</v>
          </cell>
          <cell r="BN290">
            <v>1.6388888888888888</v>
          </cell>
          <cell r="BO290">
            <v>4</v>
          </cell>
          <cell r="BP290">
            <v>42278</v>
          </cell>
          <cell r="BQ290">
            <v>2</v>
          </cell>
          <cell r="BV290" t="str">
            <v>Anna Mühlig</v>
          </cell>
          <cell r="BX290" t="str">
            <v/>
          </cell>
          <cell r="BY290" t="str">
            <v/>
          </cell>
          <cell r="CF290">
            <v>36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 t="str">
            <v/>
          </cell>
          <cell r="CL290" t="str">
            <v/>
          </cell>
          <cell r="CM290" t="str">
            <v/>
          </cell>
          <cell r="CN290" t="str">
            <v/>
          </cell>
          <cell r="CP290">
            <v>42278</v>
          </cell>
          <cell r="CQ290">
            <v>35527</v>
          </cell>
          <cell r="CR290" t="str">
            <v/>
          </cell>
          <cell r="CS290" t="str">
            <v/>
          </cell>
          <cell r="CT290" t="str">
            <v/>
          </cell>
          <cell r="CU290">
            <v>32</v>
          </cell>
          <cell r="CV290">
            <v>32</v>
          </cell>
          <cell r="CW290">
            <v>8</v>
          </cell>
          <cell r="CY290">
            <v>59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42261</v>
          </cell>
          <cell r="DE290">
            <v>43251</v>
          </cell>
          <cell r="DF290">
            <v>32</v>
          </cell>
          <cell r="DG290">
            <v>32</v>
          </cell>
          <cell r="DH290">
            <v>0</v>
          </cell>
          <cell r="DI290" t="str">
            <v/>
          </cell>
          <cell r="DJ290" t="str">
            <v/>
          </cell>
          <cell r="DK290" t="str">
            <v/>
          </cell>
          <cell r="DL290" t="str">
            <v/>
          </cell>
          <cell r="DN290" t="str">
            <v/>
          </cell>
          <cell r="DO290" t="str">
            <v/>
          </cell>
          <cell r="DP290" t="str">
            <v/>
          </cell>
          <cell r="DQ290" t="str">
            <v/>
          </cell>
          <cell r="DR290" t="str">
            <v/>
          </cell>
          <cell r="DS290" t="str">
            <v/>
          </cell>
          <cell r="DT290" t="str">
            <v/>
          </cell>
          <cell r="DV290" t="str">
            <v/>
          </cell>
          <cell r="DW290" t="str">
            <v>über Ziel</v>
          </cell>
          <cell r="DY290" t="str">
            <v/>
          </cell>
          <cell r="DZ290" t="str">
            <v>x</v>
          </cell>
        </row>
        <row r="291">
          <cell r="A291" t="str">
            <v>5819-005</v>
          </cell>
          <cell r="B291" t="str">
            <v>Institut für</v>
          </cell>
          <cell r="C291" t="str">
            <v>Psychologie</v>
          </cell>
          <cell r="D291" t="str">
            <v>Abteilung</v>
          </cell>
          <cell r="E291" t="str">
            <v>Arbeits-, Organisations und Sozialpsychologie (Spielmannstr. 19)</v>
          </cell>
          <cell r="F291" t="str">
            <v xml:space="preserve">Herrn </v>
          </cell>
          <cell r="G291" t="str">
            <v>U</v>
          </cell>
          <cell r="H291">
            <v>2563</v>
          </cell>
          <cell r="J291">
            <v>1</v>
          </cell>
          <cell r="K291">
            <v>41983</v>
          </cell>
          <cell r="L291">
            <v>0.41666666666666669</v>
          </cell>
          <cell r="O291" t="str">
            <v>Büro</v>
          </cell>
          <cell r="P291">
            <v>24</v>
          </cell>
          <cell r="Q291">
            <v>32</v>
          </cell>
          <cell r="R291">
            <v>41984</v>
          </cell>
          <cell r="S291">
            <v>32</v>
          </cell>
          <cell r="U291">
            <v>42978</v>
          </cell>
          <cell r="V291">
            <v>42026</v>
          </cell>
          <cell r="W291" t="str">
            <v>siehe 5.0 &gt;</v>
          </cell>
          <cell r="X291" t="str">
            <v/>
          </cell>
          <cell r="Z291" t="str">
            <v/>
          </cell>
          <cell r="AA291" t="str">
            <v>i. O.</v>
          </cell>
          <cell r="AB291" t="str">
            <v/>
          </cell>
          <cell r="AC291">
            <v>41939</v>
          </cell>
          <cell r="AD291">
            <v>41970</v>
          </cell>
          <cell r="AE291" t="str">
            <v/>
          </cell>
          <cell r="AF291">
            <v>42012.230769230766</v>
          </cell>
          <cell r="AG291" t="str">
            <v/>
          </cell>
          <cell r="AH291" t="str">
            <v/>
          </cell>
          <cell r="AJ291">
            <v>35527</v>
          </cell>
          <cell r="AM291">
            <v>40109</v>
          </cell>
          <cell r="AN291">
            <v>42003</v>
          </cell>
          <cell r="AP291" t="str">
            <v/>
          </cell>
          <cell r="AQ291" t="str">
            <v/>
          </cell>
          <cell r="AS291">
            <v>42026</v>
          </cell>
          <cell r="AU291" t="str">
            <v/>
          </cell>
          <cell r="AV291" t="str">
            <v/>
          </cell>
          <cell r="AW291" t="str">
            <v/>
          </cell>
          <cell r="AZ291" t="str">
            <v/>
          </cell>
          <cell r="BC291" t="str">
            <v>11.12.2014; Kirsten Winkelmann; 18.09.2012; 06.03.2012; 15.12.2011; 08.11.2011; 26.10.2009; 22.10.2009; 05.02.2007; 01.02.2007; 11.01.2007; 26.04.06, 11.04.06;</v>
          </cell>
          <cell r="BD291" t="str">
            <v>Marlene Hammer dankte ab am 22.01.2015</v>
          </cell>
          <cell r="BE291" t="str">
            <v>U</v>
          </cell>
          <cell r="BG291">
            <v>59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 t="str">
            <v>--</v>
          </cell>
          <cell r="BN291">
            <v>1.6388888888888888</v>
          </cell>
          <cell r="BV291" t="str">
            <v>U</v>
          </cell>
          <cell r="BX291" t="str">
            <v/>
          </cell>
          <cell r="BY291" t="str">
            <v/>
          </cell>
          <cell r="CF291">
            <v>36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 t="str">
            <v/>
          </cell>
          <cell r="CL291" t="str">
            <v/>
          </cell>
          <cell r="CM291" t="str">
            <v/>
          </cell>
          <cell r="CN291" t="str">
            <v/>
          </cell>
          <cell r="CP291">
            <v>42026</v>
          </cell>
          <cell r="CQ291">
            <v>35527</v>
          </cell>
          <cell r="CR291" t="str">
            <v/>
          </cell>
          <cell r="CS291" t="str">
            <v/>
          </cell>
          <cell r="CT291" t="str">
            <v/>
          </cell>
          <cell r="CU291">
            <v>32</v>
          </cell>
          <cell r="CV291">
            <v>32</v>
          </cell>
          <cell r="CW291">
            <v>8</v>
          </cell>
          <cell r="CY291">
            <v>59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41984</v>
          </cell>
          <cell r="DE291">
            <v>42978</v>
          </cell>
          <cell r="DF291">
            <v>32</v>
          </cell>
          <cell r="DG291">
            <v>32</v>
          </cell>
          <cell r="DH291">
            <v>0</v>
          </cell>
          <cell r="DI291" t="str">
            <v/>
          </cell>
          <cell r="DJ291" t="str">
            <v/>
          </cell>
          <cell r="DK291" t="str">
            <v/>
          </cell>
          <cell r="DL291" t="str">
            <v/>
          </cell>
          <cell r="DN291" t="str">
            <v/>
          </cell>
          <cell r="DO291" t="str">
            <v/>
          </cell>
          <cell r="DP291" t="str">
            <v/>
          </cell>
          <cell r="DQ291" t="str">
            <v/>
          </cell>
          <cell r="DR291" t="str">
            <v/>
          </cell>
          <cell r="DS291" t="str">
            <v/>
          </cell>
          <cell r="DT291" t="str">
            <v/>
          </cell>
          <cell r="DV291" t="str">
            <v/>
          </cell>
          <cell r="DW291" t="str">
            <v>über Ziel</v>
          </cell>
          <cell r="DY291" t="str">
            <v/>
          </cell>
          <cell r="DZ291" t="str">
            <v>x</v>
          </cell>
        </row>
        <row r="292">
          <cell r="A292" t="str">
            <v>5819-006</v>
          </cell>
          <cell r="B292" t="str">
            <v>Institut für</v>
          </cell>
          <cell r="C292" t="str">
            <v>Psychologie</v>
          </cell>
          <cell r="D292" t="str">
            <v>Abteilung</v>
          </cell>
          <cell r="E292" t="str">
            <v>Gerontopsychologie (Bültenweg 74/75)</v>
          </cell>
          <cell r="F292" t="str">
            <v>Frau</v>
          </cell>
          <cell r="G292" t="str">
            <v>Jutta Pötzsch</v>
          </cell>
          <cell r="H292" t="str">
            <v>2829; 2823</v>
          </cell>
          <cell r="J292">
            <v>1</v>
          </cell>
          <cell r="K292">
            <v>40224</v>
          </cell>
          <cell r="L292" t="str">
            <v>10:00</v>
          </cell>
          <cell r="O292" t="str">
            <v>Büro</v>
          </cell>
          <cell r="P292">
            <v>24</v>
          </cell>
          <cell r="Q292">
            <v>32</v>
          </cell>
          <cell r="R292">
            <v>41235</v>
          </cell>
          <cell r="S292">
            <v>32</v>
          </cell>
          <cell r="U292">
            <v>42216</v>
          </cell>
          <cell r="V292">
            <v>42271</v>
          </cell>
          <cell r="W292">
            <v>40206</v>
          </cell>
          <cell r="X292" t="str">
            <v>Schreiben!</v>
          </cell>
          <cell r="Z292" t="str">
            <v/>
          </cell>
          <cell r="AA292" t="str">
            <v>i. O.</v>
          </cell>
          <cell r="AB292" t="str">
            <v/>
          </cell>
          <cell r="AC292">
            <v>42179</v>
          </cell>
          <cell r="AD292" t="str">
            <v>siehe &gt;</v>
          </cell>
          <cell r="AE292" t="str">
            <v/>
          </cell>
          <cell r="AF292">
            <v>42248.846153846156</v>
          </cell>
          <cell r="AH292" t="str">
            <v/>
          </cell>
          <cell r="AJ292">
            <v>35527</v>
          </cell>
          <cell r="AN292">
            <v>42243</v>
          </cell>
          <cell r="AP292" t="str">
            <v/>
          </cell>
          <cell r="AQ292" t="str">
            <v/>
          </cell>
          <cell r="AR292">
            <v>38729</v>
          </cell>
          <cell r="AS292" t="str">
            <v>siehe &gt;</v>
          </cell>
          <cell r="AU292" t="str">
            <v/>
          </cell>
          <cell r="AV292" t="str">
            <v/>
          </cell>
          <cell r="AW292" t="str">
            <v/>
          </cell>
          <cell r="AZ292" t="str">
            <v/>
          </cell>
          <cell r="BC292" t="str">
            <v>24.09.2015; 20.11.2012, 12.11.2012; 15.02.2010; 28.01.2010 mit Frau Pötzsch                                                      ; 21.08.2009 erfolgte Prüfernachmeldung; 27.10.2008; 07.10.2008; 29.01.2008;</v>
          </cell>
          <cell r="BD292" t="str">
            <v>Auflösung der Abteilung zum 01.10.2015</v>
          </cell>
          <cell r="BG292">
            <v>51</v>
          </cell>
          <cell r="BH292">
            <v>3</v>
          </cell>
          <cell r="BI292">
            <v>0</v>
          </cell>
          <cell r="BJ292">
            <v>0</v>
          </cell>
          <cell r="BK292">
            <v>0</v>
          </cell>
          <cell r="BL292" t="str">
            <v>--</v>
          </cell>
          <cell r="BN292">
            <v>1.4166666666666667</v>
          </cell>
          <cell r="BV292" t="str">
            <v>Jutta Pötzsch</v>
          </cell>
          <cell r="BX292" t="str">
            <v/>
          </cell>
          <cell r="BY292" t="str">
            <v/>
          </cell>
          <cell r="CF292">
            <v>51</v>
          </cell>
          <cell r="CG292">
            <v>3</v>
          </cell>
          <cell r="CH292">
            <v>0</v>
          </cell>
          <cell r="CI292">
            <v>0</v>
          </cell>
          <cell r="CJ292">
            <v>0</v>
          </cell>
          <cell r="CK292" t="str">
            <v/>
          </cell>
          <cell r="CL292" t="str">
            <v/>
          </cell>
          <cell r="CM292" t="str">
            <v/>
          </cell>
          <cell r="CN292" t="str">
            <v/>
          </cell>
          <cell r="CO292">
            <v>2</v>
          </cell>
          <cell r="CP292">
            <v>42271</v>
          </cell>
          <cell r="CQ292">
            <v>35527</v>
          </cell>
          <cell r="CR292" t="str">
            <v/>
          </cell>
          <cell r="CS292" t="str">
            <v/>
          </cell>
          <cell r="CT292" t="str">
            <v/>
          </cell>
          <cell r="CU292">
            <v>32</v>
          </cell>
          <cell r="CV292">
            <v>32</v>
          </cell>
          <cell r="CW292">
            <v>8</v>
          </cell>
          <cell r="CY292">
            <v>51</v>
          </cell>
          <cell r="CZ292">
            <v>3</v>
          </cell>
          <cell r="DA292">
            <v>0</v>
          </cell>
          <cell r="DB292">
            <v>0</v>
          </cell>
          <cell r="DC292">
            <v>0</v>
          </cell>
          <cell r="DD292">
            <v>41235</v>
          </cell>
          <cell r="DE292">
            <v>42216</v>
          </cell>
          <cell r="DF292">
            <v>32</v>
          </cell>
          <cell r="DG292">
            <v>32</v>
          </cell>
          <cell r="DH292">
            <v>0</v>
          </cell>
          <cell r="DI292">
            <v>1</v>
          </cell>
          <cell r="DJ292" t="str">
            <v/>
          </cell>
          <cell r="DK292" t="str">
            <v/>
          </cell>
          <cell r="DL292" t="str">
            <v/>
          </cell>
          <cell r="DN292" t="str">
            <v/>
          </cell>
          <cell r="DO292" t="str">
            <v/>
          </cell>
          <cell r="DP292" t="str">
            <v/>
          </cell>
          <cell r="DQ292" t="str">
            <v/>
          </cell>
          <cell r="DR292" t="str">
            <v/>
          </cell>
          <cell r="DS292" t="str">
            <v/>
          </cell>
          <cell r="DT292" t="str">
            <v/>
          </cell>
          <cell r="DV292" t="str">
            <v/>
          </cell>
          <cell r="DW292" t="str">
            <v>über Ziel</v>
          </cell>
          <cell r="DY292" t="str">
            <v/>
          </cell>
          <cell r="DZ292" t="str">
            <v>x</v>
          </cell>
        </row>
        <row r="293">
          <cell r="A293" t="str">
            <v>5820-300</v>
          </cell>
          <cell r="B293" t="str">
            <v>Institut für</v>
          </cell>
          <cell r="C293" t="str">
            <v xml:space="preserve">Biochemie u. Biotechnologie    </v>
          </cell>
          <cell r="D293" t="str">
            <v>Abteilung</v>
          </cell>
          <cell r="E293" t="str">
            <v xml:space="preserve">Biotechnologie </v>
          </cell>
          <cell r="F293" t="str">
            <v>Herrn</v>
          </cell>
          <cell r="G293" t="str">
            <v>Wolfgang Graßl</v>
          </cell>
          <cell r="H293" t="str">
            <v>5742; 5730</v>
          </cell>
          <cell r="J293">
            <v>4</v>
          </cell>
          <cell r="K293">
            <v>41934</v>
          </cell>
          <cell r="L293" t="str">
            <v>10:00</v>
          </cell>
          <cell r="M293">
            <v>2</v>
          </cell>
          <cell r="N293" t="str">
            <v>Laura Geske, Marie Kastull, Sarah Köllner</v>
          </cell>
          <cell r="O293" t="str">
            <v>Labor</v>
          </cell>
          <cell r="P293">
            <v>12</v>
          </cell>
          <cell r="Q293">
            <v>16</v>
          </cell>
          <cell r="R293">
            <v>41974</v>
          </cell>
          <cell r="S293">
            <v>16</v>
          </cell>
          <cell r="U293">
            <v>42490</v>
          </cell>
          <cell r="V293">
            <v>41960</v>
          </cell>
          <cell r="W293" t="str">
            <v>siehe 5.0 &gt;</v>
          </cell>
          <cell r="X293" t="str">
            <v/>
          </cell>
          <cell r="Z293" t="str">
            <v/>
          </cell>
          <cell r="AA293" t="str">
            <v>i. O.</v>
          </cell>
          <cell r="AB293" t="str">
            <v/>
          </cell>
          <cell r="AC293" t="str">
            <v/>
          </cell>
          <cell r="AD293" t="str">
            <v/>
          </cell>
          <cell r="AE293" t="str">
            <v/>
          </cell>
          <cell r="AF293" t="str">
            <v/>
          </cell>
          <cell r="AH293" t="str">
            <v>Statistik</v>
          </cell>
          <cell r="AJ293">
            <v>35390</v>
          </cell>
          <cell r="AM293">
            <v>41992</v>
          </cell>
          <cell r="AN293" t="str">
            <v/>
          </cell>
          <cell r="AP293" t="str">
            <v/>
          </cell>
          <cell r="AQ293">
            <v>38450</v>
          </cell>
          <cell r="AR293">
            <v>39052</v>
          </cell>
          <cell r="AU293" t="str">
            <v/>
          </cell>
          <cell r="AV293" t="str">
            <v/>
          </cell>
          <cell r="AW293" t="str">
            <v/>
          </cell>
          <cell r="AZ293" t="str">
            <v/>
          </cell>
          <cell r="BB293" t="str">
            <v>Sekutester</v>
          </cell>
          <cell r="BC293" t="str">
            <v xml:space="preserve">19.12.2014; 15.10.2014; 14.10.2013; 02.05.2013; 27.02.2013; 29.11.2012; 19.12.2011; 31.10.2011; 18.10.2011; 15.09.2011; 09.09.2011; 02.09.2011; 22.06.2010; 01.06.2010; 12.04.2010; 24.03.2010; 12.02.2010; </v>
          </cell>
          <cell r="BD293" t="str">
            <v>Bürobereich wird mitgeprüft 29.11.2012; Frau Andrea Walzog</v>
          </cell>
          <cell r="BE293" t="str">
            <v>s</v>
          </cell>
          <cell r="BG293">
            <v>824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16</v>
          </cell>
          <cell r="BM293">
            <v>1</v>
          </cell>
          <cell r="BN293">
            <v>22.888888888888889</v>
          </cell>
          <cell r="BU293">
            <v>37124</v>
          </cell>
          <cell r="BV293" t="str">
            <v>Geske, Kastull, Köllner, Graßl</v>
          </cell>
          <cell r="BW293" t="str">
            <v>Wolfgang</v>
          </cell>
          <cell r="BX293" t="str">
            <v/>
          </cell>
          <cell r="BY293" t="str">
            <v/>
          </cell>
          <cell r="CF293">
            <v>801</v>
          </cell>
          <cell r="CG293">
            <v>0</v>
          </cell>
          <cell r="CH293">
            <v>5</v>
          </cell>
          <cell r="CI293">
            <v>0</v>
          </cell>
          <cell r="CJ293">
            <v>0.62421972534332082</v>
          </cell>
          <cell r="CK293" t="str">
            <v/>
          </cell>
          <cell r="CL293" t="str">
            <v/>
          </cell>
          <cell r="CM293" t="str">
            <v/>
          </cell>
          <cell r="CN293" t="str">
            <v/>
          </cell>
          <cell r="CO293">
            <v>1</v>
          </cell>
          <cell r="CP293" t="str">
            <v>Betreuung !</v>
          </cell>
          <cell r="CQ293">
            <v>35390</v>
          </cell>
          <cell r="CR293">
            <v>4</v>
          </cell>
          <cell r="CS293">
            <v>12</v>
          </cell>
          <cell r="CT293">
            <v>16</v>
          </cell>
          <cell r="CU293" t="str">
            <v/>
          </cell>
          <cell r="CV293" t="str">
            <v/>
          </cell>
          <cell r="CW293" t="str">
            <v/>
          </cell>
          <cell r="CY293">
            <v>824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41974</v>
          </cell>
          <cell r="DE293">
            <v>42490</v>
          </cell>
          <cell r="DF293">
            <v>16</v>
          </cell>
          <cell r="DG293">
            <v>16</v>
          </cell>
          <cell r="DH293">
            <v>0</v>
          </cell>
          <cell r="DI293" t="str">
            <v/>
          </cell>
          <cell r="DJ293">
            <v>1</v>
          </cell>
          <cell r="DK293" t="str">
            <v/>
          </cell>
          <cell r="DL293" t="str">
            <v/>
          </cell>
          <cell r="DN293" t="str">
            <v/>
          </cell>
          <cell r="DO293" t="str">
            <v/>
          </cell>
          <cell r="DP293" t="str">
            <v/>
          </cell>
          <cell r="DQ293" t="str">
            <v/>
          </cell>
          <cell r="DR293" t="str">
            <v/>
          </cell>
          <cell r="DS293" t="str">
            <v/>
          </cell>
          <cell r="DT293" t="str">
            <v/>
          </cell>
          <cell r="DV293" t="str">
            <v/>
          </cell>
          <cell r="DW293" t="str">
            <v/>
          </cell>
          <cell r="DY293" t="str">
            <v/>
          </cell>
          <cell r="DZ293" t="str">
            <v>x</v>
          </cell>
        </row>
        <row r="294">
          <cell r="A294" t="str">
            <v>5821-400</v>
          </cell>
          <cell r="B294" t="str">
            <v>Institut für</v>
          </cell>
          <cell r="C294" t="str">
            <v>Bioinformatik und Biochemie</v>
          </cell>
          <cell r="D294" t="str">
            <v>Abteilung</v>
          </cell>
          <cell r="E294" t="str">
            <v>Prof. Schomburg, Langer Kamp 8</v>
          </cell>
          <cell r="F294" t="str">
            <v>Herrn</v>
          </cell>
          <cell r="G294" t="str">
            <v>Marcus Ulbrich</v>
          </cell>
          <cell r="H294" t="str">
            <v>8346; 8300; 8373</v>
          </cell>
          <cell r="J294">
            <v>2</v>
          </cell>
          <cell r="K294">
            <v>42235</v>
          </cell>
          <cell r="L294" t="str">
            <v>10:00</v>
          </cell>
          <cell r="N294" t="str">
            <v>Sabine Kaltenhäuser</v>
          </cell>
          <cell r="O294" t="str">
            <v>Büro, Langer Kamp, PK 11.4</v>
          </cell>
          <cell r="P294">
            <v>24</v>
          </cell>
          <cell r="Q294">
            <v>24</v>
          </cell>
          <cell r="R294">
            <v>42235</v>
          </cell>
          <cell r="S294">
            <v>32</v>
          </cell>
          <cell r="U294">
            <v>43220</v>
          </cell>
          <cell r="V294">
            <v>42235</v>
          </cell>
          <cell r="W294">
            <v>39258</v>
          </cell>
          <cell r="X294" t="str">
            <v/>
          </cell>
          <cell r="Z294" t="str">
            <v/>
          </cell>
          <cell r="AA294" t="str">
            <v>i. O.</v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F294" t="str">
            <v/>
          </cell>
          <cell r="AH294" t="str">
            <v>Statistik</v>
          </cell>
          <cell r="AN294" t="str">
            <v/>
          </cell>
          <cell r="AP294" t="str">
            <v/>
          </cell>
          <cell r="AQ294" t="str">
            <v/>
          </cell>
          <cell r="AU294" t="str">
            <v/>
          </cell>
          <cell r="AV294" t="str">
            <v/>
          </cell>
          <cell r="AW294" t="str">
            <v/>
          </cell>
          <cell r="AZ294" t="str">
            <v/>
          </cell>
          <cell r="BC294" t="str">
            <v>10.09.2015; 31.08.2015; 19.08.2015; 09.01.2014; 10.12.2013; 03.12.2013; 16.07.201302.07.2012; 21.06.2012; 09.05.2012  R. 139; 03.05.2012; 25.04.2012; 29.03.2012; 27.01.2011;</v>
          </cell>
          <cell r="BE294" t="str">
            <v>s</v>
          </cell>
          <cell r="BG294">
            <v>267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32</v>
          </cell>
          <cell r="BN294">
            <v>7.416666666666667</v>
          </cell>
          <cell r="BO294">
            <v>11</v>
          </cell>
          <cell r="BP294">
            <v>42247</v>
          </cell>
          <cell r="BQ294">
            <v>3</v>
          </cell>
          <cell r="BV294" t="str">
            <v>Marcus Ulbrich</v>
          </cell>
          <cell r="BX294" t="str">
            <v/>
          </cell>
          <cell r="BY294" t="str">
            <v/>
          </cell>
          <cell r="CF294">
            <v>554</v>
          </cell>
          <cell r="CG294">
            <v>10</v>
          </cell>
          <cell r="CH294">
            <v>7</v>
          </cell>
          <cell r="CI294">
            <v>1</v>
          </cell>
          <cell r="CJ294">
            <v>1.2635379061371841</v>
          </cell>
          <cell r="CK294" t="str">
            <v/>
          </cell>
          <cell r="CL294" t="str">
            <v/>
          </cell>
          <cell r="CM294" t="str">
            <v/>
          </cell>
          <cell r="CN294" t="str">
            <v/>
          </cell>
          <cell r="CO294">
            <v>1</v>
          </cell>
          <cell r="CP294">
            <v>42235</v>
          </cell>
          <cell r="CQ294" t="str">
            <v/>
          </cell>
          <cell r="CR294" t="str">
            <v/>
          </cell>
          <cell r="CS294" t="str">
            <v/>
          </cell>
          <cell r="CT294" t="str">
            <v/>
          </cell>
          <cell r="CU294">
            <v>24</v>
          </cell>
          <cell r="CV294">
            <v>32</v>
          </cell>
          <cell r="CW294">
            <v>8</v>
          </cell>
          <cell r="CY294">
            <v>267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42235</v>
          </cell>
          <cell r="DE294">
            <v>43220</v>
          </cell>
          <cell r="DF294">
            <v>24</v>
          </cell>
          <cell r="DG294">
            <v>32</v>
          </cell>
          <cell r="DH294">
            <v>0</v>
          </cell>
          <cell r="DI294" t="str">
            <v/>
          </cell>
          <cell r="DJ294" t="str">
            <v/>
          </cell>
          <cell r="DK294" t="str">
            <v/>
          </cell>
          <cell r="DL294" t="str">
            <v/>
          </cell>
          <cell r="DN294" t="str">
            <v/>
          </cell>
          <cell r="DO294" t="str">
            <v/>
          </cell>
          <cell r="DP294" t="str">
            <v/>
          </cell>
          <cell r="DQ294" t="str">
            <v/>
          </cell>
          <cell r="DR294" t="str">
            <v/>
          </cell>
          <cell r="DS294" t="str">
            <v/>
          </cell>
          <cell r="DT294" t="str">
            <v/>
          </cell>
          <cell r="DV294" t="str">
            <v/>
          </cell>
          <cell r="DW294" t="str">
            <v/>
          </cell>
          <cell r="DY294" t="str">
            <v/>
          </cell>
          <cell r="DZ294" t="str">
            <v>x</v>
          </cell>
        </row>
        <row r="295">
          <cell r="A295" t="str">
            <v>5821-401</v>
          </cell>
          <cell r="B295" t="str">
            <v>Institut für</v>
          </cell>
          <cell r="C295" t="str">
            <v>Bioinformatik und Biochemie</v>
          </cell>
          <cell r="D295" t="str">
            <v>Abteilung</v>
          </cell>
          <cell r="E295" t="str">
            <v>Prof. Schomburg</v>
          </cell>
          <cell r="F295" t="str">
            <v>Frau</v>
          </cell>
          <cell r="G295" t="str">
            <v>Sabine Kaltenhäuser</v>
          </cell>
          <cell r="H295" t="str">
            <v>8356; 8300</v>
          </cell>
          <cell r="J295">
            <v>1</v>
          </cell>
          <cell r="K295">
            <v>42235</v>
          </cell>
          <cell r="L295" t="str">
            <v>10:00</v>
          </cell>
          <cell r="N295" t="str">
            <v>Marcus Ulbrich</v>
          </cell>
          <cell r="O295" t="str">
            <v>Labor, Spielmannstr.</v>
          </cell>
          <cell r="P295">
            <v>12</v>
          </cell>
          <cell r="Q295">
            <v>16</v>
          </cell>
          <cell r="R295">
            <v>41974</v>
          </cell>
          <cell r="S295">
            <v>16</v>
          </cell>
          <cell r="U295">
            <v>42490</v>
          </cell>
          <cell r="V295">
            <v>41961</v>
          </cell>
          <cell r="W295">
            <v>39258</v>
          </cell>
          <cell r="X295" t="str">
            <v/>
          </cell>
          <cell r="Z295" t="str">
            <v/>
          </cell>
          <cell r="AA295" t="str">
            <v>i. O.</v>
          </cell>
          <cell r="AB295" t="str">
            <v/>
          </cell>
          <cell r="AC295">
            <v>41877</v>
          </cell>
          <cell r="AD295" t="str">
            <v/>
          </cell>
          <cell r="AE295" t="str">
            <v/>
          </cell>
          <cell r="AF295">
            <v>41996</v>
          </cell>
          <cell r="AH295" t="str">
            <v/>
          </cell>
          <cell r="AJ295">
            <v>40267</v>
          </cell>
          <cell r="AN295">
            <v>41972</v>
          </cell>
          <cell r="AP295" t="str">
            <v/>
          </cell>
          <cell r="AQ295" t="str">
            <v/>
          </cell>
          <cell r="AS295">
            <v>42220</v>
          </cell>
          <cell r="AU295" t="str">
            <v/>
          </cell>
          <cell r="AV295" t="str">
            <v/>
          </cell>
          <cell r="AW295" t="str">
            <v/>
          </cell>
          <cell r="AZ295" t="str">
            <v/>
          </cell>
          <cell r="BC295" t="str">
            <v>04.08.2015; 18.11.2014; 13.11.2014; 24.10.2014; 07.10.2014; 01.09.2014; 29.08.2014; 21.05.2013; 18.04.2013; 26.03.2013; 15.03.2013; 22.11.2011</v>
          </cell>
          <cell r="BD295" t="str">
            <v xml:space="preserve">R. 048,  </v>
          </cell>
          <cell r="BG295">
            <v>268</v>
          </cell>
          <cell r="BH295">
            <v>5</v>
          </cell>
          <cell r="BI295">
            <v>0</v>
          </cell>
          <cell r="BJ295">
            <v>0</v>
          </cell>
          <cell r="BK295">
            <v>0</v>
          </cell>
          <cell r="BL295" t="str">
            <v>--</v>
          </cell>
          <cell r="BM295">
            <v>1</v>
          </cell>
          <cell r="BN295">
            <v>7.4444444444444446</v>
          </cell>
          <cell r="BV295" t="str">
            <v>Sabine Kaltenhäuser</v>
          </cell>
          <cell r="BX295" t="str">
            <v/>
          </cell>
          <cell r="BY295" t="str">
            <v/>
          </cell>
          <cell r="CF295">
            <v>140</v>
          </cell>
          <cell r="CG295">
            <v>1</v>
          </cell>
          <cell r="CH295">
            <v>0</v>
          </cell>
          <cell r="CI295">
            <v>0</v>
          </cell>
          <cell r="CJ295">
            <v>1.2635379061371841</v>
          </cell>
          <cell r="CK295" t="str">
            <v/>
          </cell>
          <cell r="CL295" t="str">
            <v/>
          </cell>
          <cell r="CM295" t="str">
            <v/>
          </cell>
          <cell r="CN295" t="str">
            <v/>
          </cell>
          <cell r="CO295">
            <v>1</v>
          </cell>
          <cell r="CP295">
            <v>41961</v>
          </cell>
          <cell r="CQ295">
            <v>40267</v>
          </cell>
          <cell r="CR295">
            <v>4</v>
          </cell>
          <cell r="CS295">
            <v>12</v>
          </cell>
          <cell r="CT295">
            <v>16</v>
          </cell>
          <cell r="CU295" t="str">
            <v/>
          </cell>
          <cell r="CV295" t="str">
            <v/>
          </cell>
          <cell r="CW295" t="str">
            <v/>
          </cell>
          <cell r="CY295">
            <v>268</v>
          </cell>
          <cell r="CZ295">
            <v>5</v>
          </cell>
          <cell r="DA295">
            <v>0</v>
          </cell>
          <cell r="DB295">
            <v>0</v>
          </cell>
          <cell r="DC295">
            <v>0</v>
          </cell>
          <cell r="DD295">
            <v>41974</v>
          </cell>
          <cell r="DE295">
            <v>42490</v>
          </cell>
          <cell r="DF295">
            <v>16</v>
          </cell>
          <cell r="DG295">
            <v>16</v>
          </cell>
          <cell r="DH295">
            <v>0</v>
          </cell>
          <cell r="DI295" t="str">
            <v/>
          </cell>
          <cell r="DJ295">
            <v>1</v>
          </cell>
          <cell r="DK295" t="str">
            <v/>
          </cell>
          <cell r="DL295" t="str">
            <v/>
          </cell>
          <cell r="DN295" t="str">
            <v/>
          </cell>
          <cell r="DO295" t="str">
            <v/>
          </cell>
          <cell r="DP295" t="str">
            <v/>
          </cell>
          <cell r="DQ295" t="str">
            <v/>
          </cell>
          <cell r="DR295" t="str">
            <v/>
          </cell>
          <cell r="DS295" t="str">
            <v/>
          </cell>
          <cell r="DT295" t="str">
            <v/>
          </cell>
          <cell r="DV295" t="str">
            <v/>
          </cell>
          <cell r="DW295" t="str">
            <v>über Ziel</v>
          </cell>
          <cell r="DY295" t="str">
            <v/>
          </cell>
          <cell r="DZ295" t="str">
            <v>#</v>
          </cell>
        </row>
        <row r="296">
          <cell r="A296" t="str">
            <v>5821-402</v>
          </cell>
          <cell r="B296" t="str">
            <v>Institut für</v>
          </cell>
          <cell r="C296" t="str">
            <v>Bioinformatik und Biochemie</v>
          </cell>
          <cell r="D296" t="str">
            <v>Abteilung</v>
          </cell>
          <cell r="E296" t="str">
            <v>Prof. Schomburg</v>
          </cell>
          <cell r="F296" t="str">
            <v>Frau</v>
          </cell>
          <cell r="G296" t="str">
            <v>Sabine Kaltenhäuser</v>
          </cell>
          <cell r="H296" t="str">
            <v>8356; 8300</v>
          </cell>
          <cell r="J296">
            <v>1</v>
          </cell>
          <cell r="K296">
            <v>42235</v>
          </cell>
          <cell r="L296" t="str">
            <v>10:00</v>
          </cell>
          <cell r="O296" t="str">
            <v>Labor, Spielmannstr.</v>
          </cell>
          <cell r="P296">
            <v>12</v>
          </cell>
          <cell r="Q296">
            <v>12</v>
          </cell>
          <cell r="R296">
            <v>40638</v>
          </cell>
          <cell r="S296">
            <v>16</v>
          </cell>
          <cell r="T296">
            <v>48</v>
          </cell>
          <cell r="U296">
            <v>42124</v>
          </cell>
          <cell r="V296">
            <v>40638</v>
          </cell>
          <cell r="W296">
            <v>39258</v>
          </cell>
          <cell r="X296" t="str">
            <v>Schreiben!</v>
          </cell>
          <cell r="Z296" t="str">
            <v/>
          </cell>
          <cell r="AA296" t="str">
            <v>i. O.</v>
          </cell>
          <cell r="AB296" t="str">
            <v/>
          </cell>
          <cell r="AC296">
            <v>42088</v>
          </cell>
          <cell r="AD296" t="str">
            <v>siehe &gt;</v>
          </cell>
          <cell r="AE296" t="str">
            <v/>
          </cell>
          <cell r="AF296">
            <v>42159.923076923078</v>
          </cell>
          <cell r="AH296" t="str">
            <v/>
          </cell>
          <cell r="AJ296">
            <v>40267</v>
          </cell>
          <cell r="AN296">
            <v>42152</v>
          </cell>
          <cell r="AP296" t="str">
            <v/>
          </cell>
          <cell r="AQ296" t="str">
            <v/>
          </cell>
          <cell r="AS296">
            <v>42101</v>
          </cell>
          <cell r="AU296" t="str">
            <v/>
          </cell>
          <cell r="AV296" t="str">
            <v/>
          </cell>
          <cell r="AW296" t="str">
            <v/>
          </cell>
          <cell r="AZ296" t="str">
            <v/>
          </cell>
          <cell r="BC296" t="str">
            <v>04.08.2015; 11.10.2011; 05.04.2011; 22.03.2011;  22.10.2009; 20.10.2009; 13.10.2009; 28.09.2009; 04.11.2008; 07.10.2008</v>
          </cell>
          <cell r="BD296" t="str">
            <v>R. 048</v>
          </cell>
          <cell r="BG296">
            <v>99</v>
          </cell>
          <cell r="BH296">
            <v>1</v>
          </cell>
          <cell r="BI296">
            <v>0</v>
          </cell>
          <cell r="BJ296">
            <v>0</v>
          </cell>
          <cell r="BK296">
            <v>0</v>
          </cell>
          <cell r="BL296" t="str">
            <v>--</v>
          </cell>
          <cell r="BM296">
            <v>1</v>
          </cell>
          <cell r="BN296">
            <v>2.75</v>
          </cell>
          <cell r="BV296" t="str">
            <v>Sabine Kaltenhäuser</v>
          </cell>
          <cell r="BX296" t="str">
            <v/>
          </cell>
          <cell r="BY296" t="str">
            <v/>
          </cell>
          <cell r="CF296">
            <v>83</v>
          </cell>
          <cell r="CG296">
            <v>1</v>
          </cell>
          <cell r="CH296">
            <v>0</v>
          </cell>
          <cell r="CI296">
            <v>0</v>
          </cell>
          <cell r="CJ296">
            <v>1.2635379061371841</v>
          </cell>
          <cell r="CK296" t="str">
            <v/>
          </cell>
          <cell r="CL296" t="str">
            <v/>
          </cell>
          <cell r="CM296" t="str">
            <v/>
          </cell>
          <cell r="CN296" t="str">
            <v/>
          </cell>
          <cell r="CO296">
            <v>1</v>
          </cell>
          <cell r="CP296">
            <v>40638</v>
          </cell>
          <cell r="CQ296">
            <v>40267</v>
          </cell>
          <cell r="CR296">
            <v>4</v>
          </cell>
          <cell r="CS296">
            <v>12</v>
          </cell>
          <cell r="CT296">
            <v>16</v>
          </cell>
          <cell r="CU296" t="str">
            <v/>
          </cell>
          <cell r="CV296" t="str">
            <v/>
          </cell>
          <cell r="CW296" t="str">
            <v/>
          </cell>
          <cell r="CY296">
            <v>99</v>
          </cell>
          <cell r="CZ296">
            <v>1</v>
          </cell>
          <cell r="DA296">
            <v>0</v>
          </cell>
          <cell r="DB296">
            <v>0</v>
          </cell>
          <cell r="DC296">
            <v>0</v>
          </cell>
          <cell r="DD296">
            <v>40638</v>
          </cell>
          <cell r="DE296">
            <v>42124</v>
          </cell>
          <cell r="DF296">
            <v>12</v>
          </cell>
          <cell r="DG296">
            <v>16</v>
          </cell>
          <cell r="DH296">
            <v>48</v>
          </cell>
          <cell r="DI296">
            <v>1</v>
          </cell>
          <cell r="DJ296">
            <v>1</v>
          </cell>
          <cell r="DK296" t="str">
            <v/>
          </cell>
          <cell r="DL296" t="str">
            <v/>
          </cell>
          <cell r="DN296" t="str">
            <v/>
          </cell>
          <cell r="DO296" t="str">
            <v/>
          </cell>
          <cell r="DP296" t="str">
            <v/>
          </cell>
          <cell r="DQ296" t="str">
            <v/>
          </cell>
          <cell r="DR296" t="str">
            <v/>
          </cell>
          <cell r="DS296" t="str">
            <v/>
          </cell>
          <cell r="DT296" t="str">
            <v/>
          </cell>
          <cell r="DV296" t="str">
            <v/>
          </cell>
          <cell r="DW296" t="str">
            <v>über Ziel</v>
          </cell>
          <cell r="DY296" t="str">
            <v/>
          </cell>
          <cell r="DZ296" t="str">
            <v>#</v>
          </cell>
        </row>
        <row r="297">
          <cell r="A297" t="str">
            <v>5821-403</v>
          </cell>
          <cell r="B297" t="str">
            <v>Institut für</v>
          </cell>
          <cell r="C297" t="str">
            <v>Bioinformatik und Biochemie</v>
          </cell>
          <cell r="D297" t="str">
            <v>Abteilung</v>
          </cell>
          <cell r="E297" t="str">
            <v>Prof. Schomburg</v>
          </cell>
          <cell r="F297" t="str">
            <v>Frau</v>
          </cell>
          <cell r="G297" t="str">
            <v>Sabine Kaltenhäuser</v>
          </cell>
          <cell r="H297" t="str">
            <v>8356; 8300</v>
          </cell>
          <cell r="J297">
            <v>2</v>
          </cell>
          <cell r="K297">
            <v>42235</v>
          </cell>
          <cell r="L297" t="str">
            <v>10:00</v>
          </cell>
          <cell r="N297" t="str">
            <v>Marcus Ulbrich</v>
          </cell>
          <cell r="O297" t="str">
            <v>Büro, Spielmannstr.</v>
          </cell>
          <cell r="P297">
            <v>24</v>
          </cell>
          <cell r="Q297">
            <v>24</v>
          </cell>
          <cell r="R297">
            <v>41519</v>
          </cell>
          <cell r="S297">
            <v>32</v>
          </cell>
          <cell r="U297">
            <v>42521</v>
          </cell>
          <cell r="V297">
            <v>41534</v>
          </cell>
          <cell r="W297">
            <v>39258</v>
          </cell>
          <cell r="X297" t="str">
            <v/>
          </cell>
          <cell r="Z297" t="str">
            <v/>
          </cell>
          <cell r="AA297" t="str">
            <v>i. O.</v>
          </cell>
          <cell r="AB297" t="str">
            <v/>
          </cell>
          <cell r="AC297">
            <v>41418</v>
          </cell>
          <cell r="AD297" t="str">
            <v/>
          </cell>
          <cell r="AE297" t="str">
            <v/>
          </cell>
          <cell r="AF297">
            <v>41485.076923076922</v>
          </cell>
          <cell r="AH297" t="str">
            <v>Statistik</v>
          </cell>
          <cell r="AI297">
            <v>41534</v>
          </cell>
          <cell r="AN297">
            <v>41482</v>
          </cell>
          <cell r="AP297" t="str">
            <v/>
          </cell>
          <cell r="AQ297" t="str">
            <v/>
          </cell>
          <cell r="AS297" t="str">
            <v>siehe &gt;</v>
          </cell>
          <cell r="AU297" t="str">
            <v/>
          </cell>
          <cell r="AV297" t="str">
            <v/>
          </cell>
          <cell r="AW297" t="str">
            <v/>
          </cell>
          <cell r="AZ297" t="str">
            <v/>
          </cell>
          <cell r="BC297" t="str">
            <v>04.08.2015; 17.09.2013; 02.11.2010; 25.06.2013; 30.09.2010; 04.11.2008; 26.08.201307.10.2008</v>
          </cell>
          <cell r="BE297" t="str">
            <v>s</v>
          </cell>
          <cell r="BG297">
            <v>42</v>
          </cell>
          <cell r="BH297">
            <v>2</v>
          </cell>
          <cell r="BI297">
            <v>0</v>
          </cell>
          <cell r="BJ297">
            <v>0</v>
          </cell>
          <cell r="BK297">
            <v>0</v>
          </cell>
          <cell r="BL297">
            <v>32</v>
          </cell>
          <cell r="BM297">
            <v>1</v>
          </cell>
          <cell r="BN297">
            <v>1.1666666666666667</v>
          </cell>
          <cell r="BV297" t="str">
            <v>Sabine Kaltenhäuser</v>
          </cell>
          <cell r="BX297" t="str">
            <v/>
          </cell>
          <cell r="BY297" t="str">
            <v/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1.2635379061371841</v>
          </cell>
          <cell r="CK297" t="str">
            <v/>
          </cell>
          <cell r="CL297" t="str">
            <v/>
          </cell>
          <cell r="CM297" t="str">
            <v/>
          </cell>
          <cell r="CN297" t="str">
            <v/>
          </cell>
          <cell r="CO297">
            <v>1</v>
          </cell>
          <cell r="CP297" t="str">
            <v>Betreuung !</v>
          </cell>
          <cell r="CQ297" t="str">
            <v/>
          </cell>
          <cell r="CR297" t="str">
            <v/>
          </cell>
          <cell r="CS297" t="str">
            <v/>
          </cell>
          <cell r="CT297" t="str">
            <v/>
          </cell>
          <cell r="CU297">
            <v>24</v>
          </cell>
          <cell r="CV297">
            <v>32</v>
          </cell>
          <cell r="CW297">
            <v>8</v>
          </cell>
          <cell r="CY297">
            <v>42</v>
          </cell>
          <cell r="CZ297">
            <v>2</v>
          </cell>
          <cell r="DA297">
            <v>0</v>
          </cell>
          <cell r="DB297">
            <v>0</v>
          </cell>
          <cell r="DC297">
            <v>0</v>
          </cell>
          <cell r="DD297">
            <v>41519</v>
          </cell>
          <cell r="DE297">
            <v>42521</v>
          </cell>
          <cell r="DF297">
            <v>24</v>
          </cell>
          <cell r="DG297">
            <v>32</v>
          </cell>
          <cell r="DH297">
            <v>0</v>
          </cell>
          <cell r="DI297" t="str">
            <v/>
          </cell>
          <cell r="DJ297">
            <v>1</v>
          </cell>
          <cell r="DK297" t="str">
            <v/>
          </cell>
          <cell r="DL297" t="str">
            <v/>
          </cell>
          <cell r="DN297" t="str">
            <v/>
          </cell>
          <cell r="DO297" t="str">
            <v/>
          </cell>
          <cell r="DP297" t="str">
            <v/>
          </cell>
          <cell r="DQ297" t="str">
            <v/>
          </cell>
          <cell r="DR297" t="str">
            <v/>
          </cell>
          <cell r="DS297" t="str">
            <v/>
          </cell>
          <cell r="DT297" t="str">
            <v/>
          </cell>
          <cell r="DV297" t="str">
            <v/>
          </cell>
          <cell r="DW297" t="str">
            <v>über Ziel</v>
          </cell>
          <cell r="DY297" t="str">
            <v/>
          </cell>
          <cell r="DZ297" t="str">
            <v>#</v>
          </cell>
        </row>
        <row r="298">
          <cell r="A298" t="str">
            <v>5836-000</v>
          </cell>
          <cell r="B298" t="str">
            <v>Fakultät 3</v>
          </cell>
          <cell r="C298" t="str">
            <v>Architektur und Bauingeneurwesen u. Umweltwissenschaften</v>
          </cell>
          <cell r="E298" t="str">
            <v>Altgeb. EG, R.23-27</v>
          </cell>
          <cell r="F298" t="str">
            <v xml:space="preserve">Herrn </v>
          </cell>
          <cell r="G298" t="str">
            <v>Jens Faber</v>
          </cell>
          <cell r="H298">
            <v>2313</v>
          </cell>
          <cell r="I298">
            <v>0</v>
          </cell>
          <cell r="K298">
            <v>33547</v>
          </cell>
          <cell r="L298" t="str">
            <v>10:00</v>
          </cell>
          <cell r="O298" t="str">
            <v>Büro</v>
          </cell>
          <cell r="P298">
            <v>24</v>
          </cell>
          <cell r="Q298">
            <v>32</v>
          </cell>
          <cell r="R298">
            <v>41331</v>
          </cell>
          <cell r="S298">
            <v>32</v>
          </cell>
          <cell r="U298">
            <v>42308</v>
          </cell>
          <cell r="V298" t="str">
            <v>Jens Faber</v>
          </cell>
          <cell r="W298" t="str">
            <v>siehe 5.0 &gt;</v>
          </cell>
          <cell r="X298" t="str">
            <v/>
          </cell>
          <cell r="Z298" t="str">
            <v/>
          </cell>
          <cell r="AA298" t="str">
            <v>i. O.</v>
          </cell>
          <cell r="AB298" t="str">
            <v/>
          </cell>
          <cell r="AC298" t="str">
            <v>Termin !</v>
          </cell>
          <cell r="AD298" t="str">
            <v/>
          </cell>
          <cell r="AE298" t="str">
            <v/>
          </cell>
          <cell r="AF298" t="str">
            <v/>
          </cell>
          <cell r="AH298" t="str">
            <v/>
          </cell>
          <cell r="AJ298">
            <v>36850</v>
          </cell>
          <cell r="AN298" t="str">
            <v/>
          </cell>
          <cell r="AP298" t="str">
            <v/>
          </cell>
          <cell r="AQ298" t="str">
            <v/>
          </cell>
          <cell r="AS298" t="str">
            <v>Fakultäten</v>
          </cell>
          <cell r="AU298" t="str">
            <v/>
          </cell>
          <cell r="AV298" t="str">
            <v/>
          </cell>
          <cell r="AW298" t="str">
            <v/>
          </cell>
          <cell r="AZ298" t="str">
            <v/>
          </cell>
          <cell r="BA298" t="str">
            <v>ja</v>
          </cell>
          <cell r="BC298" t="str">
            <v>25.02.2015; 02.07.2003</v>
          </cell>
          <cell r="BD298" t="str">
            <v>GBF prüft in Eigenverantwortung!</v>
          </cell>
          <cell r="BG298">
            <v>22</v>
          </cell>
          <cell r="BH298">
            <v>4</v>
          </cell>
          <cell r="BI298">
            <v>0</v>
          </cell>
          <cell r="BJ298">
            <v>0</v>
          </cell>
          <cell r="BK298">
            <v>0</v>
          </cell>
          <cell r="BL298" t="str">
            <v>--</v>
          </cell>
          <cell r="BM298">
            <v>1</v>
          </cell>
          <cell r="BN298">
            <v>0.61111111111111116</v>
          </cell>
          <cell r="BV298" t="str">
            <v>Jens Faber</v>
          </cell>
          <cell r="BX298" t="str">
            <v/>
          </cell>
          <cell r="BY298" t="str">
            <v/>
          </cell>
          <cell r="CF298">
            <v>31</v>
          </cell>
          <cell r="CG298">
            <v>4</v>
          </cell>
          <cell r="CH298">
            <v>1</v>
          </cell>
          <cell r="CI298">
            <v>0</v>
          </cell>
          <cell r="CJ298">
            <v>3.225806451612903</v>
          </cell>
          <cell r="CK298" t="str">
            <v/>
          </cell>
          <cell r="CL298" t="str">
            <v/>
          </cell>
          <cell r="CM298" t="str">
            <v/>
          </cell>
          <cell r="CN298" t="str">
            <v/>
          </cell>
          <cell r="CP298" t="str">
            <v>Jens Faber</v>
          </cell>
          <cell r="CQ298">
            <v>36850</v>
          </cell>
          <cell r="CR298" t="str">
            <v/>
          </cell>
          <cell r="CS298" t="str">
            <v/>
          </cell>
          <cell r="CT298" t="str">
            <v/>
          </cell>
          <cell r="CU298">
            <v>32</v>
          </cell>
          <cell r="CV298">
            <v>32</v>
          </cell>
          <cell r="CW298">
            <v>8</v>
          </cell>
          <cell r="CY298">
            <v>22</v>
          </cell>
          <cell r="CZ298">
            <v>4</v>
          </cell>
          <cell r="DA298">
            <v>0</v>
          </cell>
          <cell r="DB298">
            <v>0</v>
          </cell>
          <cell r="DC298">
            <v>0</v>
          </cell>
          <cell r="DD298">
            <v>41331</v>
          </cell>
          <cell r="DE298">
            <v>42308</v>
          </cell>
          <cell r="DF298">
            <v>32</v>
          </cell>
          <cell r="DG298">
            <v>32</v>
          </cell>
          <cell r="DH298">
            <v>0</v>
          </cell>
          <cell r="DI298">
            <v>1</v>
          </cell>
          <cell r="DJ298">
            <v>1</v>
          </cell>
          <cell r="DK298" t="str">
            <v/>
          </cell>
          <cell r="DL298" t="str">
            <v/>
          </cell>
          <cell r="DN298" t="str">
            <v/>
          </cell>
          <cell r="DO298" t="str">
            <v/>
          </cell>
          <cell r="DP298" t="str">
            <v/>
          </cell>
          <cell r="DQ298" t="str">
            <v/>
          </cell>
          <cell r="DR298" t="str">
            <v/>
          </cell>
          <cell r="DS298" t="str">
            <v/>
          </cell>
          <cell r="DT298">
            <v>22</v>
          </cell>
          <cell r="DV298" t="str">
            <v/>
          </cell>
          <cell r="DW298" t="str">
            <v/>
          </cell>
          <cell r="DY298" t="str">
            <v/>
          </cell>
          <cell r="DZ298" t="str">
            <v>x</v>
          </cell>
        </row>
        <row r="299">
          <cell r="A299" t="str">
            <v>5836-010</v>
          </cell>
          <cell r="B299" t="str">
            <v>Fakultät 3</v>
          </cell>
          <cell r="C299" t="str">
            <v>Architektur und Bauingeneurwesen u. Umweltwissenschaften</v>
          </cell>
          <cell r="E299" t="str">
            <v>Altgeb. 2.OG, R.212</v>
          </cell>
          <cell r="F299" t="str">
            <v xml:space="preserve">Herrn </v>
          </cell>
          <cell r="G299" t="str">
            <v>Jens Faber</v>
          </cell>
          <cell r="H299">
            <v>2313</v>
          </cell>
          <cell r="I299">
            <v>0</v>
          </cell>
          <cell r="K299">
            <v>33547</v>
          </cell>
          <cell r="L299" t="str">
            <v>10:00</v>
          </cell>
          <cell r="O299" t="str">
            <v>Büro</v>
          </cell>
          <cell r="P299">
            <v>24</v>
          </cell>
          <cell r="Q299">
            <v>32</v>
          </cell>
          <cell r="R299">
            <v>42061</v>
          </cell>
          <cell r="S299">
            <v>32</v>
          </cell>
          <cell r="U299">
            <v>43039</v>
          </cell>
          <cell r="V299" t="str">
            <v>Jens Faber</v>
          </cell>
          <cell r="W299" t="str">
            <v>siehe 5.0 &gt;</v>
          </cell>
          <cell r="X299" t="str">
            <v/>
          </cell>
          <cell r="Z299" t="str">
            <v/>
          </cell>
          <cell r="AA299" t="str">
            <v>i. O.</v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F299" t="str">
            <v/>
          </cell>
          <cell r="AH299" t="str">
            <v/>
          </cell>
          <cell r="AJ299">
            <v>36850</v>
          </cell>
          <cell r="AN299" t="str">
            <v/>
          </cell>
          <cell r="AP299" t="str">
            <v/>
          </cell>
          <cell r="AQ299" t="str">
            <v/>
          </cell>
          <cell r="AS299" t="str">
            <v>Fakultäten</v>
          </cell>
          <cell r="AU299" t="str">
            <v/>
          </cell>
          <cell r="AV299" t="str">
            <v/>
          </cell>
          <cell r="AW299" t="str">
            <v/>
          </cell>
          <cell r="AZ299" t="str">
            <v/>
          </cell>
          <cell r="BA299" t="str">
            <v>ja</v>
          </cell>
          <cell r="BC299" t="str">
            <v>25.02.2015; 02.07.2003</v>
          </cell>
          <cell r="BD299" t="str">
            <v>GBF prüft in Eigenverantwortung!</v>
          </cell>
          <cell r="BG299">
            <v>35</v>
          </cell>
          <cell r="BH299">
            <v>8</v>
          </cell>
          <cell r="BI299">
            <v>2</v>
          </cell>
          <cell r="BJ299">
            <v>2</v>
          </cell>
          <cell r="BK299">
            <v>5.7142857142857144</v>
          </cell>
          <cell r="BL299" t="str">
            <v>--</v>
          </cell>
          <cell r="BM299">
            <v>1</v>
          </cell>
          <cell r="BN299">
            <v>0.97222222222222221</v>
          </cell>
          <cell r="BV299" t="str">
            <v>Jens Faber</v>
          </cell>
          <cell r="BX299" t="str">
            <v/>
          </cell>
          <cell r="BY299" t="str">
            <v/>
          </cell>
          <cell r="CF299">
            <v>31</v>
          </cell>
          <cell r="CG299">
            <v>4</v>
          </cell>
          <cell r="CH299">
            <v>1</v>
          </cell>
          <cell r="CI299">
            <v>0</v>
          </cell>
          <cell r="CJ299">
            <v>3.225806451612903</v>
          </cell>
          <cell r="CK299" t="str">
            <v/>
          </cell>
          <cell r="CL299" t="str">
            <v/>
          </cell>
          <cell r="CM299" t="str">
            <v/>
          </cell>
          <cell r="CN299" t="str">
            <v/>
          </cell>
          <cell r="CP299" t="str">
            <v>Jens Faber</v>
          </cell>
          <cell r="CQ299">
            <v>36850</v>
          </cell>
          <cell r="CR299" t="str">
            <v/>
          </cell>
          <cell r="CS299" t="str">
            <v/>
          </cell>
          <cell r="CT299" t="str">
            <v/>
          </cell>
          <cell r="CU299">
            <v>32</v>
          </cell>
          <cell r="CV299">
            <v>32</v>
          </cell>
          <cell r="CW299">
            <v>8</v>
          </cell>
          <cell r="CY299">
            <v>35</v>
          </cell>
          <cell r="CZ299">
            <v>8</v>
          </cell>
          <cell r="DA299">
            <v>2</v>
          </cell>
          <cell r="DB299">
            <v>2</v>
          </cell>
          <cell r="DC299">
            <v>5.7142857142857144</v>
          </cell>
          <cell r="DD299">
            <v>42061</v>
          </cell>
          <cell r="DE299">
            <v>43039</v>
          </cell>
          <cell r="DF299">
            <v>32</v>
          </cell>
          <cell r="DG299">
            <v>32</v>
          </cell>
          <cell r="DH299">
            <v>0</v>
          </cell>
          <cell r="DI299" t="str">
            <v/>
          </cell>
          <cell r="DJ299">
            <v>1</v>
          </cell>
          <cell r="DK299" t="str">
            <v/>
          </cell>
          <cell r="DL299" t="str">
            <v/>
          </cell>
          <cell r="DN299" t="str">
            <v/>
          </cell>
          <cell r="DO299" t="str">
            <v/>
          </cell>
          <cell r="DP299" t="str">
            <v/>
          </cell>
          <cell r="DQ299" t="str">
            <v/>
          </cell>
          <cell r="DR299" t="str">
            <v/>
          </cell>
          <cell r="DS299" t="str">
            <v/>
          </cell>
          <cell r="DT299" t="str">
            <v/>
          </cell>
          <cell r="DV299" t="str">
            <v/>
          </cell>
          <cell r="DW299" t="str">
            <v/>
          </cell>
          <cell r="DY299" t="str">
            <v/>
          </cell>
          <cell r="DZ299" t="str">
            <v>x</v>
          </cell>
        </row>
        <row r="300">
          <cell r="A300" t="str">
            <v>5836-100</v>
          </cell>
          <cell r="B300" t="str">
            <v>Fakultät 3</v>
          </cell>
          <cell r="C300" t="str">
            <v>Zeichensaal S</v>
          </cell>
          <cell r="E300" t="str">
            <v>Belvedere   (4204, 2.OG.)</v>
          </cell>
          <cell r="F300" t="str">
            <v xml:space="preserve">Herrn </v>
          </cell>
          <cell r="G300" t="str">
            <v>Jan Zöllner</v>
          </cell>
          <cell r="H300">
            <v>2968</v>
          </cell>
          <cell r="I300">
            <v>0</v>
          </cell>
          <cell r="J300">
            <v>1</v>
          </cell>
          <cell r="K300">
            <v>42438</v>
          </cell>
          <cell r="L300" t="str">
            <v>10:00</v>
          </cell>
          <cell r="O300" t="str">
            <v>Küchen- u. Werkstattgeräte</v>
          </cell>
          <cell r="P300">
            <v>12</v>
          </cell>
          <cell r="Q300">
            <v>16</v>
          </cell>
          <cell r="R300">
            <v>41380</v>
          </cell>
          <cell r="S300">
            <v>16</v>
          </cell>
          <cell r="U300">
            <v>41882</v>
          </cell>
          <cell r="V300" t="str">
            <v>Jens Faber</v>
          </cell>
          <cell r="W300" t="str">
            <v>siehe 5.0 &gt;</v>
          </cell>
          <cell r="X300" t="str">
            <v/>
          </cell>
          <cell r="Z300" t="str">
            <v/>
          </cell>
          <cell r="AA300">
            <v>46.75</v>
          </cell>
          <cell r="AB300" t="str">
            <v/>
          </cell>
          <cell r="AC300" t="str">
            <v>Termin !</v>
          </cell>
          <cell r="AD300" t="str">
            <v/>
          </cell>
          <cell r="AE300" t="str">
            <v/>
          </cell>
          <cell r="AF300" t="str">
            <v/>
          </cell>
          <cell r="AH300" t="str">
            <v/>
          </cell>
          <cell r="AN300" t="str">
            <v/>
          </cell>
          <cell r="AP300" t="str">
            <v/>
          </cell>
          <cell r="AQ300" t="str">
            <v/>
          </cell>
          <cell r="AS300" t="str">
            <v>Zeichensäle</v>
          </cell>
          <cell r="AU300" t="str">
            <v/>
          </cell>
          <cell r="AV300" t="str">
            <v/>
          </cell>
          <cell r="AW300" t="str">
            <v/>
          </cell>
          <cell r="AZ300" t="str">
            <v/>
          </cell>
          <cell r="BA300" t="str">
            <v>ja</v>
          </cell>
          <cell r="BC300" t="str">
            <v>19.02.2016; 29.09.2003</v>
          </cell>
          <cell r="BE300" t="str">
            <v>u</v>
          </cell>
          <cell r="BG300">
            <v>11</v>
          </cell>
          <cell r="BH300">
            <v>4</v>
          </cell>
          <cell r="BI300">
            <v>0</v>
          </cell>
          <cell r="BJ300">
            <v>0</v>
          </cell>
          <cell r="BK300">
            <v>0</v>
          </cell>
          <cell r="BL300" t="str">
            <v>--</v>
          </cell>
          <cell r="BM300">
            <v>1</v>
          </cell>
          <cell r="BN300">
            <v>0.30555555555555558</v>
          </cell>
          <cell r="BV300" t="str">
            <v>Jan Zöllner</v>
          </cell>
          <cell r="BX300">
            <v>42438</v>
          </cell>
          <cell r="BY300">
            <v>1</v>
          </cell>
          <cell r="CF300">
            <v>10</v>
          </cell>
          <cell r="CG300">
            <v>8</v>
          </cell>
          <cell r="CH300">
            <v>0</v>
          </cell>
          <cell r="CI300">
            <v>0</v>
          </cell>
          <cell r="CJ300">
            <v>0</v>
          </cell>
          <cell r="CK300" t="str">
            <v/>
          </cell>
          <cell r="CL300" t="str">
            <v/>
          </cell>
          <cell r="CM300" t="str">
            <v/>
          </cell>
          <cell r="CN300" t="str">
            <v/>
          </cell>
          <cell r="CP300" t="str">
            <v>Jens Faber</v>
          </cell>
          <cell r="CQ300" t="str">
            <v/>
          </cell>
          <cell r="CR300">
            <v>4</v>
          </cell>
          <cell r="CS300">
            <v>12</v>
          </cell>
          <cell r="CT300">
            <v>16</v>
          </cell>
          <cell r="CU300" t="str">
            <v/>
          </cell>
          <cell r="CV300" t="str">
            <v/>
          </cell>
          <cell r="CW300" t="str">
            <v/>
          </cell>
          <cell r="CY300">
            <v>11</v>
          </cell>
          <cell r="CZ300">
            <v>4</v>
          </cell>
          <cell r="DA300">
            <v>0</v>
          </cell>
          <cell r="DB300">
            <v>0</v>
          </cell>
          <cell r="DC300">
            <v>0</v>
          </cell>
          <cell r="DD300">
            <v>41380</v>
          </cell>
          <cell r="DE300">
            <v>41882</v>
          </cell>
          <cell r="DF300">
            <v>16</v>
          </cell>
          <cell r="DG300">
            <v>16</v>
          </cell>
          <cell r="DH300">
            <v>0</v>
          </cell>
          <cell r="DI300">
            <v>1</v>
          </cell>
          <cell r="DJ300">
            <v>1</v>
          </cell>
          <cell r="DK300" t="str">
            <v/>
          </cell>
          <cell r="DL300" t="str">
            <v/>
          </cell>
          <cell r="DN300" t="str">
            <v/>
          </cell>
          <cell r="DO300" t="str">
            <v/>
          </cell>
          <cell r="DP300" t="str">
            <v/>
          </cell>
          <cell r="DQ300" t="str">
            <v/>
          </cell>
          <cell r="DR300" t="str">
            <v/>
          </cell>
          <cell r="DS300" t="str">
            <v/>
          </cell>
          <cell r="DT300">
            <v>11</v>
          </cell>
          <cell r="DV300" t="str">
            <v/>
          </cell>
          <cell r="DW300" t="str">
            <v/>
          </cell>
          <cell r="DY300" t="str">
            <v/>
          </cell>
          <cell r="DZ300" t="str">
            <v>x</v>
          </cell>
        </row>
        <row r="301">
          <cell r="A301" t="str">
            <v>5836-101</v>
          </cell>
          <cell r="B301" t="str">
            <v>Fakultät 3</v>
          </cell>
          <cell r="C301" t="str">
            <v>Zeichensaal B</v>
          </cell>
          <cell r="E301" t="str">
            <v>Belvedere   (4204, 2.OG.)</v>
          </cell>
          <cell r="F301" t="str">
            <v xml:space="preserve">Herrn </v>
          </cell>
          <cell r="G301" t="str">
            <v>Jens Faber</v>
          </cell>
          <cell r="H301">
            <v>2968</v>
          </cell>
          <cell r="I301">
            <v>0</v>
          </cell>
          <cell r="K301">
            <v>33573</v>
          </cell>
          <cell r="L301" t="str">
            <v>10:00</v>
          </cell>
          <cell r="O301" t="str">
            <v>Büro</v>
          </cell>
          <cell r="P301">
            <v>24</v>
          </cell>
          <cell r="Q301">
            <v>32</v>
          </cell>
          <cell r="R301">
            <v>41383</v>
          </cell>
          <cell r="S301">
            <v>32</v>
          </cell>
          <cell r="U301">
            <v>42369</v>
          </cell>
          <cell r="V301" t="str">
            <v>Jens Faber</v>
          </cell>
          <cell r="W301" t="str">
            <v>siehe 5.0 &gt;</v>
          </cell>
          <cell r="X301" t="str">
            <v/>
          </cell>
          <cell r="Z301" t="str">
            <v/>
          </cell>
          <cell r="AA301" t="str">
            <v>i. O.</v>
          </cell>
          <cell r="AB301" t="str">
            <v/>
          </cell>
          <cell r="AC301" t="str">
            <v>Termin !</v>
          </cell>
          <cell r="AD301" t="str">
            <v/>
          </cell>
          <cell r="AE301" t="str">
            <v/>
          </cell>
          <cell r="AF301" t="str">
            <v/>
          </cell>
          <cell r="AH301" t="str">
            <v/>
          </cell>
          <cell r="AN301" t="str">
            <v/>
          </cell>
          <cell r="AP301" t="str">
            <v/>
          </cell>
          <cell r="AQ301" t="str">
            <v/>
          </cell>
          <cell r="AS301" t="str">
            <v>Zeichensäle</v>
          </cell>
          <cell r="AU301" t="str">
            <v/>
          </cell>
          <cell r="AV301" t="str">
            <v/>
          </cell>
          <cell r="AW301" t="str">
            <v/>
          </cell>
          <cell r="AZ301" t="str">
            <v/>
          </cell>
          <cell r="BA301" t="str">
            <v>ja</v>
          </cell>
          <cell r="BC301" t="str">
            <v>08.04.2010;  29.09.2003</v>
          </cell>
          <cell r="BG301">
            <v>99</v>
          </cell>
          <cell r="BH301">
            <v>90</v>
          </cell>
          <cell r="BI301">
            <v>2</v>
          </cell>
          <cell r="BJ301">
            <v>0</v>
          </cell>
          <cell r="BK301">
            <v>2.0202020202020203</v>
          </cell>
          <cell r="BL301" t="str">
            <v>--</v>
          </cell>
          <cell r="BM301">
            <v>1</v>
          </cell>
          <cell r="BN301">
            <v>2.75</v>
          </cell>
          <cell r="BV301" t="str">
            <v>Jens Faber</v>
          </cell>
          <cell r="BX301" t="str">
            <v/>
          </cell>
          <cell r="BY301" t="str">
            <v/>
          </cell>
          <cell r="CF301">
            <v>111</v>
          </cell>
          <cell r="CG301">
            <v>111</v>
          </cell>
          <cell r="CH301">
            <v>8</v>
          </cell>
          <cell r="CI301">
            <v>5</v>
          </cell>
          <cell r="CJ301">
            <v>7.2072072072072073</v>
          </cell>
          <cell r="CK301" t="str">
            <v/>
          </cell>
          <cell r="CL301" t="str">
            <v/>
          </cell>
          <cell r="CM301" t="str">
            <v/>
          </cell>
          <cell r="CN301" t="str">
            <v/>
          </cell>
          <cell r="CP301" t="str">
            <v>Jens Faber</v>
          </cell>
          <cell r="CQ301" t="str">
            <v/>
          </cell>
          <cell r="CR301" t="str">
            <v/>
          </cell>
          <cell r="CS301" t="str">
            <v/>
          </cell>
          <cell r="CT301" t="str">
            <v/>
          </cell>
          <cell r="CU301">
            <v>32</v>
          </cell>
          <cell r="CV301">
            <v>32</v>
          </cell>
          <cell r="CW301">
            <v>8</v>
          </cell>
          <cell r="CY301">
            <v>99</v>
          </cell>
          <cell r="CZ301">
            <v>90</v>
          </cell>
          <cell r="DA301">
            <v>2</v>
          </cell>
          <cell r="DB301">
            <v>0</v>
          </cell>
          <cell r="DC301">
            <v>2.0202020202020203</v>
          </cell>
          <cell r="DD301">
            <v>41383</v>
          </cell>
          <cell r="DE301">
            <v>42369</v>
          </cell>
          <cell r="DF301">
            <v>32</v>
          </cell>
          <cell r="DG301">
            <v>32</v>
          </cell>
          <cell r="DH301">
            <v>0</v>
          </cell>
          <cell r="DI301">
            <v>1</v>
          </cell>
          <cell r="DJ301">
            <v>1</v>
          </cell>
          <cell r="DK301" t="str">
            <v/>
          </cell>
          <cell r="DL301" t="str">
            <v/>
          </cell>
          <cell r="DN301" t="str">
            <v/>
          </cell>
          <cell r="DO301" t="str">
            <v/>
          </cell>
          <cell r="DP301" t="str">
            <v/>
          </cell>
          <cell r="DQ301" t="str">
            <v/>
          </cell>
          <cell r="DR301" t="str">
            <v/>
          </cell>
          <cell r="DS301" t="str">
            <v/>
          </cell>
          <cell r="DT301">
            <v>99</v>
          </cell>
          <cell r="DV301" t="str">
            <v/>
          </cell>
          <cell r="DW301" t="str">
            <v/>
          </cell>
          <cell r="DY301" t="str">
            <v/>
          </cell>
          <cell r="DZ301" t="str">
            <v>x</v>
          </cell>
        </row>
        <row r="302">
          <cell r="A302" t="str">
            <v>5836-110</v>
          </cell>
          <cell r="B302" t="str">
            <v>Fakultät 3</v>
          </cell>
          <cell r="C302" t="str">
            <v>Zeichensaal S</v>
          </cell>
          <cell r="E302" t="str">
            <v>Lehmbruck  (4204, 2.OG)</v>
          </cell>
          <cell r="F302" t="str">
            <v xml:space="preserve">Herrn </v>
          </cell>
          <cell r="G302" t="str">
            <v>Jens Faber</v>
          </cell>
          <cell r="H302">
            <v>2966</v>
          </cell>
          <cell r="I302">
            <v>0</v>
          </cell>
          <cell r="K302">
            <v>33573</v>
          </cell>
          <cell r="L302" t="str">
            <v>10:00</v>
          </cell>
          <cell r="O302" t="str">
            <v>Küchen- u. Werkstattgeräte</v>
          </cell>
          <cell r="P302">
            <v>12</v>
          </cell>
          <cell r="Q302">
            <v>16</v>
          </cell>
          <cell r="R302">
            <v>41380</v>
          </cell>
          <cell r="S302">
            <v>16</v>
          </cell>
          <cell r="U302">
            <v>41882</v>
          </cell>
          <cell r="V302" t="str">
            <v>Jens Faber</v>
          </cell>
          <cell r="W302" t="str">
            <v>siehe 5.0 &gt;</v>
          </cell>
          <cell r="X302" t="str">
            <v/>
          </cell>
          <cell r="Z302" t="str">
            <v/>
          </cell>
          <cell r="AA302">
            <v>46.75</v>
          </cell>
          <cell r="AB302" t="str">
            <v/>
          </cell>
          <cell r="AC302" t="str">
            <v>Termin !</v>
          </cell>
          <cell r="AD302" t="str">
            <v/>
          </cell>
          <cell r="AE302" t="str">
            <v/>
          </cell>
          <cell r="AF302" t="str">
            <v/>
          </cell>
          <cell r="AH302" t="str">
            <v/>
          </cell>
          <cell r="AJ302">
            <v>37610</v>
          </cell>
          <cell r="AN302" t="str">
            <v/>
          </cell>
          <cell r="AP302" t="str">
            <v/>
          </cell>
          <cell r="AQ302" t="str">
            <v/>
          </cell>
          <cell r="AS302" t="str">
            <v>Zeichensäle</v>
          </cell>
          <cell r="AU302" t="str">
            <v/>
          </cell>
          <cell r="AV302" t="str">
            <v/>
          </cell>
          <cell r="AW302" t="str">
            <v/>
          </cell>
          <cell r="AZ302" t="str">
            <v/>
          </cell>
          <cell r="BA302" t="str">
            <v>ja</v>
          </cell>
          <cell r="BC302" t="str">
            <v>09.01.2008; 13.08.2002</v>
          </cell>
          <cell r="BG302">
            <v>38</v>
          </cell>
          <cell r="BH302">
            <v>11</v>
          </cell>
          <cell r="BI302">
            <v>0</v>
          </cell>
          <cell r="BJ302">
            <v>0</v>
          </cell>
          <cell r="BK302">
            <v>0</v>
          </cell>
          <cell r="BL302" t="str">
            <v>--</v>
          </cell>
          <cell r="BM302">
            <v>1</v>
          </cell>
          <cell r="BN302">
            <v>1.0555555555555556</v>
          </cell>
          <cell r="BV302" t="str">
            <v>Jens Faber</v>
          </cell>
          <cell r="BX302" t="str">
            <v/>
          </cell>
          <cell r="BY302" t="str">
            <v/>
          </cell>
          <cell r="CF302">
            <v>37</v>
          </cell>
          <cell r="CG302">
            <v>15</v>
          </cell>
          <cell r="CH302">
            <v>2</v>
          </cell>
          <cell r="CI302">
            <v>0</v>
          </cell>
          <cell r="CJ302">
            <v>5.4054054054054053</v>
          </cell>
          <cell r="CK302" t="str">
            <v/>
          </cell>
          <cell r="CL302" t="str">
            <v/>
          </cell>
          <cell r="CM302" t="str">
            <v/>
          </cell>
          <cell r="CN302" t="str">
            <v/>
          </cell>
          <cell r="CP302" t="str">
            <v>Jens Faber</v>
          </cell>
          <cell r="CQ302">
            <v>37610</v>
          </cell>
          <cell r="CR302">
            <v>4</v>
          </cell>
          <cell r="CS302">
            <v>12</v>
          </cell>
          <cell r="CT302">
            <v>16</v>
          </cell>
          <cell r="CU302" t="str">
            <v/>
          </cell>
          <cell r="CV302" t="str">
            <v/>
          </cell>
          <cell r="CW302" t="str">
            <v/>
          </cell>
          <cell r="CY302">
            <v>38</v>
          </cell>
          <cell r="CZ302">
            <v>11</v>
          </cell>
          <cell r="DA302">
            <v>0</v>
          </cell>
          <cell r="DB302">
            <v>0</v>
          </cell>
          <cell r="DC302">
            <v>0</v>
          </cell>
          <cell r="DD302">
            <v>41380</v>
          </cell>
          <cell r="DE302">
            <v>41882</v>
          </cell>
          <cell r="DF302">
            <v>16</v>
          </cell>
          <cell r="DG302">
            <v>16</v>
          </cell>
          <cell r="DH302">
            <v>0</v>
          </cell>
          <cell r="DI302">
            <v>1</v>
          </cell>
          <cell r="DJ302">
            <v>1</v>
          </cell>
          <cell r="DK302" t="str">
            <v/>
          </cell>
          <cell r="DL302" t="str">
            <v/>
          </cell>
          <cell r="DN302" t="str">
            <v/>
          </cell>
          <cell r="DO302" t="str">
            <v/>
          </cell>
          <cell r="DP302" t="str">
            <v/>
          </cell>
          <cell r="DQ302" t="str">
            <v/>
          </cell>
          <cell r="DR302" t="str">
            <v/>
          </cell>
          <cell r="DS302" t="str">
            <v/>
          </cell>
          <cell r="DT302">
            <v>38</v>
          </cell>
          <cell r="DV302" t="str">
            <v/>
          </cell>
          <cell r="DW302" t="str">
            <v/>
          </cell>
          <cell r="DY302" t="str">
            <v/>
          </cell>
          <cell r="DZ302" t="str">
            <v>x</v>
          </cell>
        </row>
        <row r="303">
          <cell r="A303" t="str">
            <v>5836-111</v>
          </cell>
          <cell r="B303" t="str">
            <v>Fakultät 3</v>
          </cell>
          <cell r="C303" t="str">
            <v>Zeichensaal B</v>
          </cell>
          <cell r="E303" t="str">
            <v>Lehmbruck  (4204, 2.OG)</v>
          </cell>
          <cell r="F303" t="str">
            <v xml:space="preserve">Herrn </v>
          </cell>
          <cell r="G303" t="str">
            <v>Jens Faber</v>
          </cell>
          <cell r="H303">
            <v>2966</v>
          </cell>
          <cell r="I303">
            <v>0</v>
          </cell>
          <cell r="K303">
            <v>33573</v>
          </cell>
          <cell r="L303" t="str">
            <v>10:00</v>
          </cell>
          <cell r="O303" t="str">
            <v>Büro</v>
          </cell>
          <cell r="P303">
            <v>24</v>
          </cell>
          <cell r="Q303">
            <v>32</v>
          </cell>
          <cell r="R303">
            <v>41015</v>
          </cell>
          <cell r="S303">
            <v>32</v>
          </cell>
          <cell r="U303">
            <v>42004</v>
          </cell>
          <cell r="V303" t="str">
            <v>Jens Faber</v>
          </cell>
          <cell r="W303" t="str">
            <v>siehe 5.0 &gt;</v>
          </cell>
          <cell r="X303" t="str">
            <v/>
          </cell>
          <cell r="Z303" t="str">
            <v/>
          </cell>
          <cell r="AA303">
            <v>36.583333333333336</v>
          </cell>
          <cell r="AB303" t="str">
            <v/>
          </cell>
          <cell r="AC303" t="str">
            <v>Termin !</v>
          </cell>
          <cell r="AD303" t="str">
            <v/>
          </cell>
          <cell r="AE303" t="str">
            <v/>
          </cell>
          <cell r="AF303" t="str">
            <v/>
          </cell>
          <cell r="AH303" t="str">
            <v/>
          </cell>
          <cell r="AJ303">
            <v>37610</v>
          </cell>
          <cell r="AN303" t="str">
            <v/>
          </cell>
          <cell r="AP303" t="str">
            <v/>
          </cell>
          <cell r="AQ303" t="str">
            <v/>
          </cell>
          <cell r="AS303" t="str">
            <v>Zeichensäle</v>
          </cell>
          <cell r="AU303" t="str">
            <v/>
          </cell>
          <cell r="AV303" t="str">
            <v/>
          </cell>
          <cell r="AW303" t="str">
            <v/>
          </cell>
          <cell r="AZ303" t="str">
            <v/>
          </cell>
          <cell r="BA303" t="str">
            <v>ja</v>
          </cell>
          <cell r="BC303">
            <v>37481</v>
          </cell>
          <cell r="BD303" t="str">
            <v>Etiketten wurde nach 16 Monate gesetzt!</v>
          </cell>
          <cell r="BG303">
            <v>91</v>
          </cell>
          <cell r="BH303">
            <v>15</v>
          </cell>
          <cell r="BI303">
            <v>0</v>
          </cell>
          <cell r="BJ303">
            <v>0</v>
          </cell>
          <cell r="BK303">
            <v>0</v>
          </cell>
          <cell r="BL303" t="str">
            <v>--</v>
          </cell>
          <cell r="BN303">
            <v>2.5277777777777777</v>
          </cell>
          <cell r="BV303" t="str">
            <v>Jens Faber</v>
          </cell>
          <cell r="BX303" t="str">
            <v/>
          </cell>
          <cell r="BY303" t="str">
            <v/>
          </cell>
          <cell r="CF303">
            <v>111</v>
          </cell>
          <cell r="CG303">
            <v>111</v>
          </cell>
          <cell r="CH303">
            <v>0</v>
          </cell>
          <cell r="CI303">
            <v>0</v>
          </cell>
          <cell r="CJ303">
            <v>0</v>
          </cell>
          <cell r="CK303" t="str">
            <v/>
          </cell>
          <cell r="CL303" t="str">
            <v/>
          </cell>
          <cell r="CM303" t="str">
            <v/>
          </cell>
          <cell r="CN303" t="str">
            <v/>
          </cell>
          <cell r="CP303" t="str">
            <v>Jens Faber</v>
          </cell>
          <cell r="CQ303">
            <v>37610</v>
          </cell>
          <cell r="CR303" t="str">
            <v/>
          </cell>
          <cell r="CS303" t="str">
            <v/>
          </cell>
          <cell r="CT303" t="str">
            <v/>
          </cell>
          <cell r="CU303">
            <v>32</v>
          </cell>
          <cell r="CV303">
            <v>32</v>
          </cell>
          <cell r="CW303">
            <v>8</v>
          </cell>
          <cell r="CY303">
            <v>91</v>
          </cell>
          <cell r="CZ303">
            <v>15</v>
          </cell>
          <cell r="DA303">
            <v>0</v>
          </cell>
          <cell r="DB303">
            <v>0</v>
          </cell>
          <cell r="DC303">
            <v>0</v>
          </cell>
          <cell r="DD303">
            <v>41015</v>
          </cell>
          <cell r="DE303">
            <v>42004</v>
          </cell>
          <cell r="DF303">
            <v>32</v>
          </cell>
          <cell r="DG303">
            <v>32</v>
          </cell>
          <cell r="DH303">
            <v>0</v>
          </cell>
          <cell r="DI303">
            <v>1</v>
          </cell>
          <cell r="DJ303" t="str">
            <v/>
          </cell>
          <cell r="DK303" t="str">
            <v/>
          </cell>
          <cell r="DL303" t="str">
            <v/>
          </cell>
          <cell r="DN303" t="str">
            <v/>
          </cell>
          <cell r="DO303" t="str">
            <v/>
          </cell>
          <cell r="DP303" t="str">
            <v/>
          </cell>
          <cell r="DQ303" t="str">
            <v/>
          </cell>
          <cell r="DR303" t="str">
            <v/>
          </cell>
          <cell r="DS303" t="str">
            <v/>
          </cell>
          <cell r="DT303">
            <v>91</v>
          </cell>
          <cell r="DV303" t="str">
            <v/>
          </cell>
          <cell r="DW303" t="str">
            <v/>
          </cell>
          <cell r="DY303" t="str">
            <v/>
          </cell>
          <cell r="DZ303" t="str">
            <v>x</v>
          </cell>
        </row>
        <row r="304">
          <cell r="A304" t="str">
            <v>5836-120</v>
          </cell>
          <cell r="B304" t="str">
            <v>Fakultät 3</v>
          </cell>
          <cell r="C304" t="str">
            <v>Zeichensaal S</v>
          </cell>
          <cell r="E304" t="str">
            <v>Oman   (4205,1.OG.)</v>
          </cell>
          <cell r="F304" t="str">
            <v xml:space="preserve">Herrn </v>
          </cell>
          <cell r="G304" t="str">
            <v>Jens Faber</v>
          </cell>
          <cell r="H304">
            <v>2357</v>
          </cell>
          <cell r="I304">
            <v>0</v>
          </cell>
          <cell r="K304">
            <v>33573</v>
          </cell>
          <cell r="L304" t="str">
            <v>10:00</v>
          </cell>
          <cell r="O304" t="str">
            <v>Küchen- u. Werkstattgeräte</v>
          </cell>
          <cell r="P304">
            <v>12</v>
          </cell>
          <cell r="Q304">
            <v>16</v>
          </cell>
          <cell r="R304">
            <v>41088</v>
          </cell>
          <cell r="S304">
            <v>16</v>
          </cell>
          <cell r="U304">
            <v>41578</v>
          </cell>
          <cell r="V304" t="str">
            <v>Jens Faber</v>
          </cell>
          <cell r="W304" t="str">
            <v>siehe 5.0 &gt;</v>
          </cell>
          <cell r="X304" t="str">
            <v/>
          </cell>
          <cell r="Z304" t="str">
            <v/>
          </cell>
          <cell r="AA304">
            <v>72.083333333333329</v>
          </cell>
          <cell r="AB304" t="str">
            <v/>
          </cell>
          <cell r="AC304" t="str">
            <v>Termin !</v>
          </cell>
          <cell r="AD304" t="str">
            <v/>
          </cell>
          <cell r="AE304" t="str">
            <v/>
          </cell>
          <cell r="AF304" t="str">
            <v/>
          </cell>
          <cell r="AH304" t="str">
            <v/>
          </cell>
          <cell r="AJ304">
            <v>39651</v>
          </cell>
          <cell r="AN304" t="str">
            <v/>
          </cell>
          <cell r="AP304" t="str">
            <v/>
          </cell>
          <cell r="AQ304" t="str">
            <v/>
          </cell>
          <cell r="AS304" t="str">
            <v>Zeichensäle</v>
          </cell>
          <cell r="AU304" t="str">
            <v/>
          </cell>
          <cell r="AV304" t="str">
            <v/>
          </cell>
          <cell r="AW304" t="str">
            <v/>
          </cell>
          <cell r="AZ304" t="str">
            <v/>
          </cell>
          <cell r="BA304" t="str">
            <v>ja</v>
          </cell>
          <cell r="BC304" t="str">
            <v>26.06.2012; 22.07.2008; 31.03.04; 05.11.02 u. 18.06.02 mit Herrn Tim Lehmkuhl</v>
          </cell>
          <cell r="BG304">
            <v>25</v>
          </cell>
          <cell r="BH304">
            <v>14</v>
          </cell>
          <cell r="BI304">
            <v>2</v>
          </cell>
          <cell r="BJ304">
            <v>0</v>
          </cell>
          <cell r="BK304">
            <v>8</v>
          </cell>
          <cell r="BL304" t="str">
            <v>--</v>
          </cell>
          <cell r="BN304">
            <v>0.69444444444444442</v>
          </cell>
          <cell r="BV304" t="str">
            <v>Jens Faber</v>
          </cell>
          <cell r="BX304" t="str">
            <v/>
          </cell>
          <cell r="BY304" t="str">
            <v/>
          </cell>
          <cell r="CF304">
            <v>27</v>
          </cell>
          <cell r="CG304">
            <v>17</v>
          </cell>
          <cell r="CH304">
            <v>2</v>
          </cell>
          <cell r="CI304">
            <v>0</v>
          </cell>
          <cell r="CJ304">
            <v>7.4074074074074074</v>
          </cell>
          <cell r="CK304" t="str">
            <v/>
          </cell>
          <cell r="CL304" t="str">
            <v/>
          </cell>
          <cell r="CM304" t="str">
            <v/>
          </cell>
          <cell r="CN304" t="str">
            <v/>
          </cell>
          <cell r="CP304" t="str">
            <v>Jens Faber</v>
          </cell>
          <cell r="CQ304">
            <v>39651</v>
          </cell>
          <cell r="CR304">
            <v>4</v>
          </cell>
          <cell r="CS304">
            <v>12</v>
          </cell>
          <cell r="CT304">
            <v>16</v>
          </cell>
          <cell r="CU304" t="str">
            <v/>
          </cell>
          <cell r="CV304" t="str">
            <v/>
          </cell>
          <cell r="CW304" t="str">
            <v/>
          </cell>
          <cell r="CY304">
            <v>25</v>
          </cell>
          <cell r="CZ304">
            <v>14</v>
          </cell>
          <cell r="DA304">
            <v>2</v>
          </cell>
          <cell r="DB304">
            <v>0</v>
          </cell>
          <cell r="DC304">
            <v>8</v>
          </cell>
          <cell r="DD304">
            <v>41088</v>
          </cell>
          <cell r="DE304">
            <v>41578</v>
          </cell>
          <cell r="DF304">
            <v>16</v>
          </cell>
          <cell r="DG304">
            <v>16</v>
          </cell>
          <cell r="DH304">
            <v>0</v>
          </cell>
          <cell r="DI304">
            <v>1</v>
          </cell>
          <cell r="DJ304" t="str">
            <v/>
          </cell>
          <cell r="DK304" t="str">
            <v/>
          </cell>
          <cell r="DL304" t="str">
            <v/>
          </cell>
          <cell r="DN304" t="str">
            <v/>
          </cell>
          <cell r="DO304" t="str">
            <v/>
          </cell>
          <cell r="DP304" t="str">
            <v/>
          </cell>
          <cell r="DQ304" t="str">
            <v/>
          </cell>
          <cell r="DR304" t="str">
            <v/>
          </cell>
          <cell r="DS304" t="str">
            <v/>
          </cell>
          <cell r="DT304">
            <v>25</v>
          </cell>
          <cell r="DV304" t="str">
            <v/>
          </cell>
          <cell r="DW304" t="str">
            <v/>
          </cell>
          <cell r="DY304" t="str">
            <v/>
          </cell>
          <cell r="DZ304" t="str">
            <v>x</v>
          </cell>
        </row>
        <row r="305">
          <cell r="A305" t="str">
            <v>5836-121</v>
          </cell>
          <cell r="B305" t="str">
            <v>Fakultät 3</v>
          </cell>
          <cell r="C305" t="str">
            <v>Zeichensaal B</v>
          </cell>
          <cell r="E305" t="str">
            <v>Oman   (4205,1.OG.)</v>
          </cell>
          <cell r="F305" t="str">
            <v xml:space="preserve">Herrn </v>
          </cell>
          <cell r="G305" t="str">
            <v>Jens Faber</v>
          </cell>
          <cell r="H305">
            <v>2357</v>
          </cell>
          <cell r="I305">
            <v>0</v>
          </cell>
          <cell r="K305">
            <v>33573</v>
          </cell>
          <cell r="L305" t="str">
            <v>10:00</v>
          </cell>
          <cell r="O305" t="str">
            <v>Büro</v>
          </cell>
          <cell r="P305">
            <v>24</v>
          </cell>
          <cell r="Q305">
            <v>15</v>
          </cell>
          <cell r="R305">
            <v>41380</v>
          </cell>
          <cell r="S305">
            <v>32</v>
          </cell>
          <cell r="U305">
            <v>42369</v>
          </cell>
          <cell r="V305" t="str">
            <v>Jens Faber</v>
          </cell>
          <cell r="W305" t="str">
            <v>siehe 5.0 &gt;</v>
          </cell>
          <cell r="X305" t="str">
            <v/>
          </cell>
          <cell r="Z305" t="str">
            <v/>
          </cell>
          <cell r="AA305" t="str">
            <v>i. O.</v>
          </cell>
          <cell r="AB305" t="str">
            <v/>
          </cell>
          <cell r="AC305" t="str">
            <v>Termin !</v>
          </cell>
          <cell r="AD305" t="str">
            <v/>
          </cell>
          <cell r="AE305" t="str">
            <v/>
          </cell>
          <cell r="AF305" t="str">
            <v/>
          </cell>
          <cell r="AH305" t="str">
            <v/>
          </cell>
          <cell r="AJ305">
            <v>37565</v>
          </cell>
          <cell r="AN305" t="str">
            <v/>
          </cell>
          <cell r="AP305" t="str">
            <v/>
          </cell>
          <cell r="AQ305" t="str">
            <v/>
          </cell>
          <cell r="AS305" t="str">
            <v>Zeichensäle</v>
          </cell>
          <cell r="AU305" t="str">
            <v/>
          </cell>
          <cell r="AV305" t="str">
            <v/>
          </cell>
          <cell r="AW305" t="str">
            <v/>
          </cell>
          <cell r="AZ305" t="str">
            <v/>
          </cell>
          <cell r="BA305" t="str">
            <v>ja</v>
          </cell>
          <cell r="BC305" t="str">
            <v>05.11.02 u. 18.06.02 mit Herrn Tim Lehmkuhl</v>
          </cell>
          <cell r="BG305">
            <v>90</v>
          </cell>
          <cell r="BH305">
            <v>76</v>
          </cell>
          <cell r="BI305">
            <v>2</v>
          </cell>
          <cell r="BJ305">
            <v>0</v>
          </cell>
          <cell r="BK305">
            <v>2.2222222222222223</v>
          </cell>
          <cell r="BL305" t="str">
            <v>--</v>
          </cell>
          <cell r="BN305">
            <v>2.5</v>
          </cell>
          <cell r="BV305" t="str">
            <v>Jens Faber</v>
          </cell>
          <cell r="BX305" t="str">
            <v/>
          </cell>
          <cell r="BY305" t="str">
            <v/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 t="str">
            <v/>
          </cell>
          <cell r="CL305" t="str">
            <v/>
          </cell>
          <cell r="CM305" t="str">
            <v/>
          </cell>
          <cell r="CN305" t="str">
            <v/>
          </cell>
          <cell r="CP305" t="str">
            <v>Jens Faber</v>
          </cell>
          <cell r="CQ305">
            <v>37565</v>
          </cell>
          <cell r="CR305" t="str">
            <v/>
          </cell>
          <cell r="CS305" t="str">
            <v/>
          </cell>
          <cell r="CT305" t="str">
            <v/>
          </cell>
          <cell r="CU305">
            <v>15</v>
          </cell>
          <cell r="CV305">
            <v>32</v>
          </cell>
          <cell r="CW305">
            <v>8</v>
          </cell>
          <cell r="CY305">
            <v>90</v>
          </cell>
          <cell r="CZ305">
            <v>76</v>
          </cell>
          <cell r="DA305">
            <v>2</v>
          </cell>
          <cell r="DB305">
            <v>0</v>
          </cell>
          <cell r="DC305">
            <v>2.2222222222222223</v>
          </cell>
          <cell r="DD305">
            <v>41380</v>
          </cell>
          <cell r="DE305">
            <v>42369</v>
          </cell>
          <cell r="DF305">
            <v>15</v>
          </cell>
          <cell r="DG305">
            <v>32</v>
          </cell>
          <cell r="DH305">
            <v>0</v>
          </cell>
          <cell r="DI305">
            <v>1</v>
          </cell>
          <cell r="DJ305" t="str">
            <v/>
          </cell>
          <cell r="DK305" t="str">
            <v/>
          </cell>
          <cell r="DL305" t="str">
            <v/>
          </cell>
          <cell r="DN305" t="str">
            <v/>
          </cell>
          <cell r="DO305" t="str">
            <v/>
          </cell>
          <cell r="DP305" t="str">
            <v/>
          </cell>
          <cell r="DQ305" t="str">
            <v/>
          </cell>
          <cell r="DR305" t="str">
            <v/>
          </cell>
          <cell r="DS305" t="str">
            <v/>
          </cell>
          <cell r="DT305">
            <v>90</v>
          </cell>
          <cell r="DV305" t="str">
            <v/>
          </cell>
          <cell r="DW305" t="str">
            <v/>
          </cell>
          <cell r="DY305" t="str">
            <v/>
          </cell>
          <cell r="DZ305" t="str">
            <v>x</v>
          </cell>
        </row>
        <row r="306">
          <cell r="A306" t="str">
            <v>5836-130</v>
          </cell>
          <cell r="B306" t="str">
            <v>Fakultät 3</v>
          </cell>
          <cell r="C306" t="str">
            <v>Zeichensaal S</v>
          </cell>
          <cell r="E306" t="str">
            <v>Amtsgericht EG, Humboldt Exil, Wilhelmstr. 53-55</v>
          </cell>
          <cell r="F306" t="str">
            <v xml:space="preserve">Herrn </v>
          </cell>
          <cell r="G306" t="str">
            <v>Jens Faber</v>
          </cell>
          <cell r="H306">
            <v>3534</v>
          </cell>
          <cell r="I306">
            <v>0</v>
          </cell>
          <cell r="K306">
            <v>33573</v>
          </cell>
          <cell r="L306" t="str">
            <v>10:00</v>
          </cell>
          <cell r="O306" t="str">
            <v>Küchen- u. Werkstattgeräte</v>
          </cell>
          <cell r="P306">
            <v>12</v>
          </cell>
          <cell r="Q306">
            <v>16</v>
          </cell>
          <cell r="R306">
            <v>41520</v>
          </cell>
          <cell r="S306">
            <v>16</v>
          </cell>
          <cell r="U306">
            <v>42035</v>
          </cell>
          <cell r="V306" t="str">
            <v>Jens Faber</v>
          </cell>
          <cell r="W306" t="str">
            <v>siehe 5.0 &gt;</v>
          </cell>
          <cell r="X306" t="str">
            <v/>
          </cell>
          <cell r="Z306" t="str">
            <v/>
          </cell>
          <cell r="AA306">
            <v>34</v>
          </cell>
          <cell r="AB306" t="str">
            <v/>
          </cell>
          <cell r="AC306" t="str">
            <v>Termin !</v>
          </cell>
          <cell r="AD306" t="str">
            <v/>
          </cell>
          <cell r="AE306" t="str">
            <v/>
          </cell>
          <cell r="AF306" t="str">
            <v/>
          </cell>
          <cell r="AH306" t="str">
            <v>Statistik</v>
          </cell>
          <cell r="AJ306">
            <v>38000</v>
          </cell>
          <cell r="AN306" t="str">
            <v/>
          </cell>
          <cell r="AP306" t="str">
            <v/>
          </cell>
          <cell r="AQ306" t="str">
            <v/>
          </cell>
          <cell r="AS306" t="str">
            <v>Zeichensäle</v>
          </cell>
          <cell r="AU306" t="str">
            <v/>
          </cell>
          <cell r="AV306" t="str">
            <v/>
          </cell>
          <cell r="AW306" t="str">
            <v/>
          </cell>
          <cell r="AZ306" t="str">
            <v/>
          </cell>
          <cell r="BA306" t="str">
            <v>ja</v>
          </cell>
          <cell r="BC306" t="str">
            <v>01.12.03; 24.09.2002</v>
          </cell>
          <cell r="BE306" t="str">
            <v>s</v>
          </cell>
          <cell r="BG306">
            <v>14</v>
          </cell>
          <cell r="BH306">
            <v>3</v>
          </cell>
          <cell r="BI306">
            <v>1</v>
          </cell>
          <cell r="BJ306">
            <v>0</v>
          </cell>
          <cell r="BK306">
            <v>7.1428571428571432</v>
          </cell>
          <cell r="BL306">
            <v>16</v>
          </cell>
          <cell r="BN306">
            <v>0.3888888888888889</v>
          </cell>
          <cell r="BU306">
            <v>37563</v>
          </cell>
          <cell r="BV306" t="str">
            <v>Jens Faber</v>
          </cell>
          <cell r="BX306" t="str">
            <v/>
          </cell>
          <cell r="BY306" t="str">
            <v/>
          </cell>
          <cell r="CF306">
            <v>26</v>
          </cell>
          <cell r="CG306">
            <v>19</v>
          </cell>
          <cell r="CH306">
            <v>1</v>
          </cell>
          <cell r="CI306">
            <v>1</v>
          </cell>
          <cell r="CJ306">
            <v>3.8461538461538463</v>
          </cell>
          <cell r="CK306" t="str">
            <v/>
          </cell>
          <cell r="CL306" t="str">
            <v/>
          </cell>
          <cell r="CM306" t="str">
            <v/>
          </cell>
          <cell r="CN306" t="str">
            <v/>
          </cell>
          <cell r="CP306" t="str">
            <v>Jens Faber</v>
          </cell>
          <cell r="CQ306">
            <v>38000</v>
          </cell>
          <cell r="CR306">
            <v>4</v>
          </cell>
          <cell r="CS306">
            <v>12</v>
          </cell>
          <cell r="CT306">
            <v>16</v>
          </cell>
          <cell r="CU306" t="str">
            <v/>
          </cell>
          <cell r="CV306" t="str">
            <v/>
          </cell>
          <cell r="CW306" t="str">
            <v/>
          </cell>
          <cell r="CY306">
            <v>14</v>
          </cell>
          <cell r="CZ306">
            <v>3</v>
          </cell>
          <cell r="DA306">
            <v>1</v>
          </cell>
          <cell r="DB306">
            <v>0</v>
          </cell>
          <cell r="DC306">
            <v>7.1428571428571432</v>
          </cell>
          <cell r="DD306">
            <v>41520</v>
          </cell>
          <cell r="DE306">
            <v>42035</v>
          </cell>
          <cell r="DF306">
            <v>16</v>
          </cell>
          <cell r="DG306">
            <v>16</v>
          </cell>
          <cell r="DH306">
            <v>0</v>
          </cell>
          <cell r="DI306">
            <v>1</v>
          </cell>
          <cell r="DJ306" t="str">
            <v/>
          </cell>
          <cell r="DK306" t="str">
            <v/>
          </cell>
          <cell r="DL306" t="str">
            <v/>
          </cell>
          <cell r="DN306" t="str">
            <v/>
          </cell>
          <cell r="DO306" t="str">
            <v/>
          </cell>
          <cell r="DP306" t="str">
            <v/>
          </cell>
          <cell r="DQ306" t="str">
            <v/>
          </cell>
          <cell r="DR306" t="str">
            <v/>
          </cell>
          <cell r="DS306" t="str">
            <v/>
          </cell>
          <cell r="DT306">
            <v>14</v>
          </cell>
          <cell r="DV306" t="str">
            <v/>
          </cell>
          <cell r="DW306" t="str">
            <v/>
          </cell>
          <cell r="DY306" t="str">
            <v/>
          </cell>
          <cell r="DZ306" t="str">
            <v>x</v>
          </cell>
        </row>
        <row r="307">
          <cell r="A307" t="str">
            <v>5836-131</v>
          </cell>
          <cell r="B307" t="str">
            <v>Fakultät 3</v>
          </cell>
          <cell r="C307" t="str">
            <v>Zeichensaal B</v>
          </cell>
          <cell r="E307" t="str">
            <v>Amtsgericht EG, Humboldt Exil, Wilhelmstr. 53-55</v>
          </cell>
          <cell r="F307" t="str">
            <v xml:space="preserve">Herrn </v>
          </cell>
          <cell r="G307" t="str">
            <v>Jens Faber</v>
          </cell>
          <cell r="H307">
            <v>3534</v>
          </cell>
          <cell r="I307">
            <v>0</v>
          </cell>
          <cell r="K307">
            <v>33573</v>
          </cell>
          <cell r="L307" t="str">
            <v>10:00</v>
          </cell>
          <cell r="O307" t="str">
            <v>Büro</v>
          </cell>
          <cell r="P307">
            <v>24</v>
          </cell>
          <cell r="Q307">
            <v>15</v>
          </cell>
          <cell r="R307">
            <v>40812</v>
          </cell>
          <cell r="S307">
            <v>32</v>
          </cell>
          <cell r="U307">
            <v>41790</v>
          </cell>
          <cell r="V307" t="str">
            <v>Jens Faber</v>
          </cell>
          <cell r="W307" t="str">
            <v>siehe 5.0 &gt;</v>
          </cell>
          <cell r="X307" t="str">
            <v/>
          </cell>
          <cell r="Z307" t="str">
            <v/>
          </cell>
          <cell r="AA307">
            <v>54.416666666666664</v>
          </cell>
          <cell r="AB307" t="str">
            <v/>
          </cell>
          <cell r="AC307" t="str">
            <v>Termin !</v>
          </cell>
          <cell r="AD307" t="str">
            <v/>
          </cell>
          <cell r="AE307" t="str">
            <v/>
          </cell>
          <cell r="AF307" t="str">
            <v/>
          </cell>
          <cell r="AH307" t="str">
            <v/>
          </cell>
          <cell r="AJ307">
            <v>36853</v>
          </cell>
          <cell r="AN307" t="str">
            <v/>
          </cell>
          <cell r="AP307" t="str">
            <v/>
          </cell>
          <cell r="AQ307" t="str">
            <v/>
          </cell>
          <cell r="AS307" t="str">
            <v>Zeichensäle</v>
          </cell>
          <cell r="AU307" t="str">
            <v/>
          </cell>
          <cell r="AV307" t="str">
            <v/>
          </cell>
          <cell r="AW307" t="str">
            <v/>
          </cell>
          <cell r="AZ307" t="str">
            <v/>
          </cell>
          <cell r="BA307" t="str">
            <v>ja</v>
          </cell>
          <cell r="BC307">
            <v>37523</v>
          </cell>
          <cell r="BD307" t="str">
            <v>Ölradiator repariert am 04.11.02 zurück</v>
          </cell>
          <cell r="BG307">
            <v>48</v>
          </cell>
          <cell r="BH307">
            <v>42</v>
          </cell>
          <cell r="BI307">
            <v>2</v>
          </cell>
          <cell r="BJ307">
            <v>1</v>
          </cell>
          <cell r="BK307">
            <v>4.166666666666667</v>
          </cell>
          <cell r="BL307" t="str">
            <v>--</v>
          </cell>
          <cell r="BN307">
            <v>1.3333333333333333</v>
          </cell>
          <cell r="BV307" t="str">
            <v>Jens Faber</v>
          </cell>
          <cell r="BX307" t="str">
            <v/>
          </cell>
          <cell r="BY307" t="str">
            <v/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 t="str">
            <v/>
          </cell>
          <cell r="CL307" t="str">
            <v/>
          </cell>
          <cell r="CM307" t="str">
            <v/>
          </cell>
          <cell r="CN307" t="str">
            <v/>
          </cell>
          <cell r="CP307" t="str">
            <v>Jens Faber</v>
          </cell>
          <cell r="CQ307">
            <v>36853</v>
          </cell>
          <cell r="CR307" t="str">
            <v/>
          </cell>
          <cell r="CS307" t="str">
            <v/>
          </cell>
          <cell r="CT307" t="str">
            <v/>
          </cell>
          <cell r="CU307">
            <v>15</v>
          </cell>
          <cell r="CV307">
            <v>32</v>
          </cell>
          <cell r="CW307">
            <v>8</v>
          </cell>
          <cell r="CY307">
            <v>48</v>
          </cell>
          <cell r="CZ307">
            <v>42</v>
          </cell>
          <cell r="DA307">
            <v>2</v>
          </cell>
          <cell r="DB307">
            <v>1</v>
          </cell>
          <cell r="DC307">
            <v>4.166666666666667</v>
          </cell>
          <cell r="DD307">
            <v>40812</v>
          </cell>
          <cell r="DE307">
            <v>41790</v>
          </cell>
          <cell r="DF307">
            <v>15</v>
          </cell>
          <cell r="DG307">
            <v>32</v>
          </cell>
          <cell r="DH307">
            <v>0</v>
          </cell>
          <cell r="DI307">
            <v>1</v>
          </cell>
          <cell r="DJ307" t="str">
            <v/>
          </cell>
          <cell r="DK307" t="str">
            <v/>
          </cell>
          <cell r="DL307" t="str">
            <v/>
          </cell>
          <cell r="DN307" t="str">
            <v/>
          </cell>
          <cell r="DO307" t="str">
            <v/>
          </cell>
          <cell r="DP307" t="str">
            <v/>
          </cell>
          <cell r="DQ307" t="str">
            <v/>
          </cell>
          <cell r="DR307" t="str">
            <v/>
          </cell>
          <cell r="DS307" t="str">
            <v/>
          </cell>
          <cell r="DT307">
            <v>48</v>
          </cell>
          <cell r="DV307" t="str">
            <v/>
          </cell>
          <cell r="DW307" t="str">
            <v/>
          </cell>
          <cell r="DY307" t="str">
            <v/>
          </cell>
          <cell r="DZ307" t="str">
            <v>x</v>
          </cell>
        </row>
        <row r="308">
          <cell r="A308" t="str">
            <v>5836-140</v>
          </cell>
          <cell r="B308" t="str">
            <v>Fakultät 3</v>
          </cell>
          <cell r="C308" t="str">
            <v>Zeichensaal B</v>
          </cell>
          <cell r="E308" t="str">
            <v>Amtsgericht 1.OG, New32, Wilhelmstr. 53-55</v>
          </cell>
          <cell r="F308" t="str">
            <v xml:space="preserve">Herrn </v>
          </cell>
          <cell r="G308" t="str">
            <v>Jens Faber</v>
          </cell>
          <cell r="H308">
            <v>3534</v>
          </cell>
          <cell r="I308">
            <v>0</v>
          </cell>
          <cell r="K308">
            <v>33573</v>
          </cell>
          <cell r="L308" t="str">
            <v>10:00</v>
          </cell>
          <cell r="O308" t="str">
            <v>Küchen- u. Werkstattgeräte</v>
          </cell>
          <cell r="P308">
            <v>12</v>
          </cell>
          <cell r="Q308">
            <v>16</v>
          </cell>
          <cell r="R308">
            <v>41088</v>
          </cell>
          <cell r="S308">
            <v>16</v>
          </cell>
          <cell r="U308">
            <v>41578</v>
          </cell>
          <cell r="V308" t="str">
            <v>Jens Faber</v>
          </cell>
          <cell r="W308" t="str">
            <v>siehe 5.0 &gt;</v>
          </cell>
          <cell r="X308" t="str">
            <v/>
          </cell>
          <cell r="Z308" t="str">
            <v/>
          </cell>
          <cell r="AA308">
            <v>72.083333333333329</v>
          </cell>
          <cell r="AB308" t="str">
            <v/>
          </cell>
          <cell r="AC308" t="str">
            <v>Termin !</v>
          </cell>
          <cell r="AD308" t="str">
            <v/>
          </cell>
          <cell r="AE308" t="str">
            <v/>
          </cell>
          <cell r="AF308" t="str">
            <v/>
          </cell>
          <cell r="AH308" t="str">
            <v/>
          </cell>
          <cell r="AJ308">
            <v>36853</v>
          </cell>
          <cell r="AN308" t="str">
            <v/>
          </cell>
          <cell r="AP308" t="str">
            <v/>
          </cell>
          <cell r="AQ308" t="str">
            <v/>
          </cell>
          <cell r="AS308" t="str">
            <v>Zeichensäle</v>
          </cell>
          <cell r="AU308" t="str">
            <v/>
          </cell>
          <cell r="AV308" t="str">
            <v/>
          </cell>
          <cell r="AW308" t="str">
            <v/>
          </cell>
          <cell r="AZ308" t="str">
            <v/>
          </cell>
          <cell r="BA308" t="str">
            <v>ja</v>
          </cell>
          <cell r="BC308">
            <v>37523</v>
          </cell>
          <cell r="BD308" t="str">
            <v>Ölradiator repariert am 04.11.02 zurück</v>
          </cell>
          <cell r="BG308">
            <v>48</v>
          </cell>
          <cell r="BH308">
            <v>42</v>
          </cell>
          <cell r="BI308">
            <v>2</v>
          </cell>
          <cell r="BJ308">
            <v>1</v>
          </cell>
          <cell r="BK308">
            <v>4.166666666666667</v>
          </cell>
          <cell r="BL308" t="str">
            <v>--</v>
          </cell>
          <cell r="BN308">
            <v>1.3333333333333333</v>
          </cell>
          <cell r="BV308" t="str">
            <v>Jens Faber</v>
          </cell>
          <cell r="BX308" t="str">
            <v/>
          </cell>
          <cell r="BY308" t="str">
            <v/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 t="str">
            <v/>
          </cell>
          <cell r="CL308" t="str">
            <v/>
          </cell>
          <cell r="CM308" t="str">
            <v/>
          </cell>
          <cell r="CN308" t="str">
            <v/>
          </cell>
          <cell r="CP308" t="str">
            <v>Jens Faber</v>
          </cell>
          <cell r="CQ308">
            <v>36853</v>
          </cell>
          <cell r="CR308">
            <v>4</v>
          </cell>
          <cell r="CS308">
            <v>12</v>
          </cell>
          <cell r="CT308">
            <v>16</v>
          </cell>
          <cell r="CU308" t="str">
            <v/>
          </cell>
          <cell r="CV308" t="str">
            <v/>
          </cell>
          <cell r="CW308" t="str">
            <v/>
          </cell>
          <cell r="CY308">
            <v>48</v>
          </cell>
          <cell r="CZ308">
            <v>42</v>
          </cell>
          <cell r="DA308">
            <v>2</v>
          </cell>
          <cell r="DB308">
            <v>1</v>
          </cell>
          <cell r="DC308">
            <v>4.166666666666667</v>
          </cell>
          <cell r="DD308">
            <v>41088</v>
          </cell>
          <cell r="DE308">
            <v>41578</v>
          </cell>
          <cell r="DF308">
            <v>16</v>
          </cell>
          <cell r="DG308">
            <v>16</v>
          </cell>
          <cell r="DH308">
            <v>0</v>
          </cell>
          <cell r="DI308">
            <v>1</v>
          </cell>
          <cell r="DJ308" t="str">
            <v/>
          </cell>
          <cell r="DK308" t="str">
            <v/>
          </cell>
          <cell r="DL308" t="str">
            <v/>
          </cell>
          <cell r="DN308" t="str">
            <v/>
          </cell>
          <cell r="DO308" t="str">
            <v/>
          </cell>
          <cell r="DP308" t="str">
            <v/>
          </cell>
          <cell r="DQ308" t="str">
            <v/>
          </cell>
          <cell r="DR308" t="str">
            <v/>
          </cell>
          <cell r="DS308" t="str">
            <v/>
          </cell>
          <cell r="DT308">
            <v>48</v>
          </cell>
          <cell r="DV308" t="str">
            <v/>
          </cell>
          <cell r="DW308" t="str">
            <v/>
          </cell>
          <cell r="DY308" t="str">
            <v/>
          </cell>
          <cell r="DZ308" t="str">
            <v>x</v>
          </cell>
        </row>
        <row r="309">
          <cell r="A309" t="str">
            <v>5836-141</v>
          </cell>
          <cell r="B309" t="str">
            <v>Fakultät 3</v>
          </cell>
          <cell r="C309" t="str">
            <v>Zeichensaal B</v>
          </cell>
          <cell r="E309" t="str">
            <v>Amtsgericht 1.OG, New32, Wilhelmstr. 53-55</v>
          </cell>
          <cell r="F309" t="str">
            <v xml:space="preserve">Herrn </v>
          </cell>
          <cell r="G309" t="str">
            <v>Jens Faber</v>
          </cell>
          <cell r="H309">
            <v>3534</v>
          </cell>
          <cell r="I309">
            <v>0</v>
          </cell>
          <cell r="K309">
            <v>33573</v>
          </cell>
          <cell r="L309" t="str">
            <v>10:00</v>
          </cell>
          <cell r="O309" t="str">
            <v>Büro</v>
          </cell>
          <cell r="P309">
            <v>24</v>
          </cell>
          <cell r="Q309">
            <v>30</v>
          </cell>
          <cell r="R309">
            <v>41088</v>
          </cell>
          <cell r="S309">
            <v>32</v>
          </cell>
          <cell r="U309">
            <v>42063</v>
          </cell>
          <cell r="V309" t="str">
            <v>Jens Faber</v>
          </cell>
          <cell r="W309" t="str">
            <v>siehe 5.0 &gt;</v>
          </cell>
          <cell r="X309" t="str">
            <v/>
          </cell>
          <cell r="Z309" t="str">
            <v/>
          </cell>
          <cell r="AA309">
            <v>31.666666666666668</v>
          </cell>
          <cell r="AB309" t="str">
            <v/>
          </cell>
          <cell r="AC309" t="str">
            <v>Termin !</v>
          </cell>
          <cell r="AD309" t="str">
            <v/>
          </cell>
          <cell r="AE309" t="str">
            <v/>
          </cell>
          <cell r="AF309" t="str">
            <v/>
          </cell>
          <cell r="AH309" t="str">
            <v/>
          </cell>
          <cell r="AJ309">
            <v>36853</v>
          </cell>
          <cell r="AN309" t="str">
            <v/>
          </cell>
          <cell r="AP309" t="str">
            <v/>
          </cell>
          <cell r="AQ309" t="str">
            <v/>
          </cell>
          <cell r="AS309" t="str">
            <v>Zeichensäle</v>
          </cell>
          <cell r="AU309" t="str">
            <v/>
          </cell>
          <cell r="AV309" t="str">
            <v/>
          </cell>
          <cell r="AW309" t="str">
            <v/>
          </cell>
          <cell r="AZ309" t="str">
            <v/>
          </cell>
          <cell r="BA309" t="str">
            <v>ja</v>
          </cell>
          <cell r="BC309">
            <v>37523</v>
          </cell>
          <cell r="BD309" t="str">
            <v>Ölradiator repariert am 04.11.02 zurück</v>
          </cell>
          <cell r="BG309">
            <v>48</v>
          </cell>
          <cell r="BH309">
            <v>42</v>
          </cell>
          <cell r="BI309">
            <v>2</v>
          </cell>
          <cell r="BJ309">
            <v>1</v>
          </cell>
          <cell r="BK309">
            <v>4.166666666666667</v>
          </cell>
          <cell r="BL309" t="str">
            <v>--</v>
          </cell>
          <cell r="BN309">
            <v>1.3333333333333333</v>
          </cell>
          <cell r="BV309" t="str">
            <v>Jens Faber</v>
          </cell>
          <cell r="BX309" t="str">
            <v/>
          </cell>
          <cell r="BY309" t="str">
            <v/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 t="str">
            <v/>
          </cell>
          <cell r="CL309" t="str">
            <v/>
          </cell>
          <cell r="CM309" t="str">
            <v/>
          </cell>
          <cell r="CN309" t="str">
            <v/>
          </cell>
          <cell r="CP309" t="str">
            <v>Jens Faber</v>
          </cell>
          <cell r="CQ309">
            <v>36853</v>
          </cell>
          <cell r="CR309" t="str">
            <v/>
          </cell>
          <cell r="CS309" t="str">
            <v/>
          </cell>
          <cell r="CT309" t="str">
            <v/>
          </cell>
          <cell r="CU309">
            <v>30</v>
          </cell>
          <cell r="CV309">
            <v>32</v>
          </cell>
          <cell r="CW309">
            <v>8</v>
          </cell>
          <cell r="CY309">
            <v>48</v>
          </cell>
          <cell r="CZ309">
            <v>42</v>
          </cell>
          <cell r="DA309">
            <v>2</v>
          </cell>
          <cell r="DB309">
            <v>1</v>
          </cell>
          <cell r="DC309">
            <v>4.166666666666667</v>
          </cell>
          <cell r="DD309">
            <v>41088</v>
          </cell>
          <cell r="DE309">
            <v>42063</v>
          </cell>
          <cell r="DF309">
            <v>30</v>
          </cell>
          <cell r="DG309">
            <v>32</v>
          </cell>
          <cell r="DH309">
            <v>0</v>
          </cell>
          <cell r="DI309">
            <v>1</v>
          </cell>
          <cell r="DJ309" t="str">
            <v/>
          </cell>
          <cell r="DK309" t="str">
            <v/>
          </cell>
          <cell r="DL309" t="str">
            <v/>
          </cell>
          <cell r="DN309" t="str">
            <v/>
          </cell>
          <cell r="DO309" t="str">
            <v/>
          </cell>
          <cell r="DP309" t="str">
            <v/>
          </cell>
          <cell r="DQ309" t="str">
            <v/>
          </cell>
          <cell r="DR309" t="str">
            <v/>
          </cell>
          <cell r="DS309" t="str">
            <v/>
          </cell>
          <cell r="DT309">
            <v>48</v>
          </cell>
          <cell r="DV309" t="str">
            <v/>
          </cell>
          <cell r="DW309" t="str">
            <v/>
          </cell>
          <cell r="DY309" t="str">
            <v/>
          </cell>
          <cell r="DZ309" t="str">
            <v>x</v>
          </cell>
        </row>
        <row r="310">
          <cell r="A310" t="str">
            <v>5836-160</v>
          </cell>
          <cell r="B310" t="str">
            <v>Fakultät 3</v>
          </cell>
          <cell r="C310" t="str">
            <v>Zeichensaal S</v>
          </cell>
          <cell r="E310" t="str">
            <v>BS4, 11. OG.</v>
          </cell>
          <cell r="F310" t="str">
            <v xml:space="preserve">Herrn </v>
          </cell>
          <cell r="G310" t="str">
            <v>Jens Faber</v>
          </cell>
          <cell r="H310">
            <v>2343</v>
          </cell>
          <cell r="I310">
            <v>0</v>
          </cell>
          <cell r="K310">
            <v>33573</v>
          </cell>
          <cell r="L310" t="str">
            <v>10:00</v>
          </cell>
          <cell r="O310" t="str">
            <v>Küchen- u. Werkstattgeräte</v>
          </cell>
          <cell r="P310">
            <v>12</v>
          </cell>
          <cell r="Q310">
            <v>16</v>
          </cell>
          <cell r="R310">
            <v>41061</v>
          </cell>
          <cell r="S310">
            <v>16</v>
          </cell>
          <cell r="U310">
            <v>41578</v>
          </cell>
          <cell r="V310" t="str">
            <v>Jens Faber</v>
          </cell>
          <cell r="W310" t="str">
            <v>siehe 5.0 &gt;</v>
          </cell>
          <cell r="X310" t="str">
            <v/>
          </cell>
          <cell r="Z310" t="str">
            <v/>
          </cell>
          <cell r="AA310">
            <v>72.083333333333329</v>
          </cell>
          <cell r="AB310" t="str">
            <v/>
          </cell>
          <cell r="AC310" t="str">
            <v>Termin !</v>
          </cell>
          <cell r="AD310" t="str">
            <v/>
          </cell>
          <cell r="AE310" t="str">
            <v/>
          </cell>
          <cell r="AF310" t="str">
            <v/>
          </cell>
          <cell r="AH310" t="str">
            <v/>
          </cell>
          <cell r="AJ310">
            <v>35924</v>
          </cell>
          <cell r="AN310" t="str">
            <v/>
          </cell>
          <cell r="AP310" t="str">
            <v/>
          </cell>
          <cell r="AQ310" t="str">
            <v/>
          </cell>
          <cell r="AS310" t="str">
            <v>Zeichensäle</v>
          </cell>
          <cell r="AU310" t="str">
            <v/>
          </cell>
          <cell r="AV310" t="str">
            <v/>
          </cell>
          <cell r="AW310" t="str">
            <v/>
          </cell>
          <cell r="AZ310" t="str">
            <v/>
          </cell>
          <cell r="BA310" t="str">
            <v>ja</v>
          </cell>
          <cell r="BC310" t="str">
            <v>10.02.04; 28.10.02</v>
          </cell>
          <cell r="BG310">
            <v>36</v>
          </cell>
          <cell r="BH310">
            <v>31</v>
          </cell>
          <cell r="BI310">
            <v>0</v>
          </cell>
          <cell r="BJ310">
            <v>0</v>
          </cell>
          <cell r="BK310">
            <v>0</v>
          </cell>
          <cell r="BL310" t="str">
            <v>--</v>
          </cell>
          <cell r="BN310">
            <v>1</v>
          </cell>
          <cell r="BU310">
            <v>37564</v>
          </cell>
          <cell r="BV310" t="str">
            <v>Jens Faber</v>
          </cell>
          <cell r="BX310" t="str">
            <v/>
          </cell>
          <cell r="BY310" t="str">
            <v/>
          </cell>
          <cell r="CF310">
            <v>47</v>
          </cell>
          <cell r="CG310">
            <v>21</v>
          </cell>
          <cell r="CH310">
            <v>0</v>
          </cell>
          <cell r="CI310">
            <v>0</v>
          </cell>
          <cell r="CJ310">
            <v>0</v>
          </cell>
          <cell r="CK310" t="str">
            <v/>
          </cell>
          <cell r="CL310" t="str">
            <v/>
          </cell>
          <cell r="CM310" t="str">
            <v/>
          </cell>
          <cell r="CN310" t="str">
            <v/>
          </cell>
          <cell r="CP310" t="str">
            <v>Jens Faber</v>
          </cell>
          <cell r="CQ310">
            <v>35924</v>
          </cell>
          <cell r="CR310">
            <v>4</v>
          </cell>
          <cell r="CS310">
            <v>12</v>
          </cell>
          <cell r="CT310">
            <v>16</v>
          </cell>
          <cell r="CU310" t="str">
            <v/>
          </cell>
          <cell r="CV310" t="str">
            <v/>
          </cell>
          <cell r="CW310" t="str">
            <v/>
          </cell>
          <cell r="CY310">
            <v>36</v>
          </cell>
          <cell r="CZ310">
            <v>31</v>
          </cell>
          <cell r="DA310">
            <v>0</v>
          </cell>
          <cell r="DB310">
            <v>0</v>
          </cell>
          <cell r="DC310">
            <v>0</v>
          </cell>
          <cell r="DD310">
            <v>41061</v>
          </cell>
          <cell r="DE310">
            <v>41578</v>
          </cell>
          <cell r="DF310">
            <v>16</v>
          </cell>
          <cell r="DG310">
            <v>16</v>
          </cell>
          <cell r="DH310">
            <v>0</v>
          </cell>
          <cell r="DI310">
            <v>1</v>
          </cell>
          <cell r="DJ310" t="str">
            <v/>
          </cell>
          <cell r="DK310" t="str">
            <v/>
          </cell>
          <cell r="DL310" t="str">
            <v/>
          </cell>
          <cell r="DN310" t="str">
            <v/>
          </cell>
          <cell r="DO310" t="str">
            <v/>
          </cell>
          <cell r="DP310" t="str">
            <v/>
          </cell>
          <cell r="DQ310" t="str">
            <v/>
          </cell>
          <cell r="DR310" t="str">
            <v/>
          </cell>
          <cell r="DS310" t="str">
            <v/>
          </cell>
          <cell r="DT310">
            <v>36</v>
          </cell>
          <cell r="DV310" t="str">
            <v/>
          </cell>
          <cell r="DW310" t="str">
            <v/>
          </cell>
          <cell r="DY310" t="str">
            <v/>
          </cell>
          <cell r="DZ310" t="str">
            <v>x</v>
          </cell>
        </row>
        <row r="311">
          <cell r="A311" t="str">
            <v>5836-161</v>
          </cell>
          <cell r="B311" t="str">
            <v>Fakultät 3</v>
          </cell>
          <cell r="C311" t="str">
            <v>Zeichensaal B</v>
          </cell>
          <cell r="E311" t="str">
            <v>BS4, 11. OG.</v>
          </cell>
          <cell r="F311" t="str">
            <v xml:space="preserve">Herrn </v>
          </cell>
          <cell r="G311" t="str">
            <v>Jens Faber</v>
          </cell>
          <cell r="H311">
            <v>2343</v>
          </cell>
          <cell r="I311">
            <v>0</v>
          </cell>
          <cell r="K311">
            <v>33573</v>
          </cell>
          <cell r="L311" t="str">
            <v>10:00</v>
          </cell>
          <cell r="O311" t="str">
            <v>Büro</v>
          </cell>
          <cell r="P311">
            <v>24</v>
          </cell>
          <cell r="Q311">
            <v>16</v>
          </cell>
          <cell r="R311">
            <v>40878</v>
          </cell>
          <cell r="S311">
            <v>32</v>
          </cell>
          <cell r="U311">
            <v>41882</v>
          </cell>
          <cell r="V311" t="str">
            <v>Jens Faber</v>
          </cell>
          <cell r="W311" t="str">
            <v>siehe 5.0 &gt;</v>
          </cell>
          <cell r="X311" t="str">
            <v/>
          </cell>
          <cell r="Z311" t="str">
            <v/>
          </cell>
          <cell r="AA311">
            <v>46.75</v>
          </cell>
          <cell r="AB311" t="str">
            <v/>
          </cell>
          <cell r="AC311" t="str">
            <v>Termin !</v>
          </cell>
          <cell r="AD311" t="str">
            <v/>
          </cell>
          <cell r="AE311" t="str">
            <v/>
          </cell>
          <cell r="AF311" t="str">
            <v/>
          </cell>
          <cell r="AH311" t="str">
            <v/>
          </cell>
          <cell r="AJ311">
            <v>35924</v>
          </cell>
          <cell r="AN311" t="str">
            <v/>
          </cell>
          <cell r="AP311" t="str">
            <v/>
          </cell>
          <cell r="AQ311" t="str">
            <v/>
          </cell>
          <cell r="AS311" t="str">
            <v>Zeichensäle</v>
          </cell>
          <cell r="AU311" t="str">
            <v/>
          </cell>
          <cell r="AV311" t="str">
            <v/>
          </cell>
          <cell r="AW311" t="str">
            <v/>
          </cell>
          <cell r="AZ311" t="str">
            <v/>
          </cell>
          <cell r="BA311" t="str">
            <v>ja</v>
          </cell>
          <cell r="BC311">
            <v>37557</v>
          </cell>
          <cell r="BG311">
            <v>74</v>
          </cell>
          <cell r="BH311">
            <v>70</v>
          </cell>
          <cell r="BI311">
            <v>0</v>
          </cell>
          <cell r="BJ311">
            <v>0</v>
          </cell>
          <cell r="BK311">
            <v>0</v>
          </cell>
          <cell r="BL311" t="str">
            <v>--</v>
          </cell>
          <cell r="BN311">
            <v>2.0555555555555554</v>
          </cell>
          <cell r="BU311">
            <v>37564</v>
          </cell>
          <cell r="BV311" t="str">
            <v>Jens Faber</v>
          </cell>
          <cell r="BX311" t="str">
            <v/>
          </cell>
          <cell r="BY311" t="str">
            <v/>
          </cell>
          <cell r="CF311">
            <v>300</v>
          </cell>
          <cell r="CG311">
            <v>291</v>
          </cell>
          <cell r="CH311">
            <v>11</v>
          </cell>
          <cell r="CI311">
            <v>1</v>
          </cell>
          <cell r="CJ311">
            <v>3.6666666666666665</v>
          </cell>
          <cell r="CK311" t="str">
            <v/>
          </cell>
          <cell r="CL311" t="str">
            <v/>
          </cell>
          <cell r="CM311" t="str">
            <v/>
          </cell>
          <cell r="CN311" t="str">
            <v/>
          </cell>
          <cell r="CP311" t="str">
            <v>Jens Faber</v>
          </cell>
          <cell r="CQ311">
            <v>35924</v>
          </cell>
          <cell r="CR311" t="str">
            <v/>
          </cell>
          <cell r="CS311" t="str">
            <v/>
          </cell>
          <cell r="CT311" t="str">
            <v/>
          </cell>
          <cell r="CU311">
            <v>16</v>
          </cell>
          <cell r="CV311">
            <v>32</v>
          </cell>
          <cell r="CW311">
            <v>8</v>
          </cell>
          <cell r="CY311">
            <v>74</v>
          </cell>
          <cell r="CZ311">
            <v>70</v>
          </cell>
          <cell r="DA311">
            <v>0</v>
          </cell>
          <cell r="DB311">
            <v>0</v>
          </cell>
          <cell r="DC311">
            <v>0</v>
          </cell>
          <cell r="DD311">
            <v>40878</v>
          </cell>
          <cell r="DE311">
            <v>41882</v>
          </cell>
          <cell r="DF311">
            <v>16</v>
          </cell>
          <cell r="DG311">
            <v>32</v>
          </cell>
          <cell r="DH311">
            <v>0</v>
          </cell>
          <cell r="DI311">
            <v>1</v>
          </cell>
          <cell r="DJ311" t="str">
            <v/>
          </cell>
          <cell r="DK311" t="str">
            <v/>
          </cell>
          <cell r="DL311" t="str">
            <v/>
          </cell>
          <cell r="DN311" t="str">
            <v/>
          </cell>
          <cell r="DO311" t="str">
            <v/>
          </cell>
          <cell r="DP311" t="str">
            <v/>
          </cell>
          <cell r="DQ311" t="str">
            <v/>
          </cell>
          <cell r="DR311" t="str">
            <v/>
          </cell>
          <cell r="DS311" t="str">
            <v/>
          </cell>
          <cell r="DT311">
            <v>74</v>
          </cell>
          <cell r="DV311" t="str">
            <v/>
          </cell>
          <cell r="DW311" t="str">
            <v/>
          </cell>
          <cell r="DY311" t="str">
            <v/>
          </cell>
          <cell r="DZ311" t="str">
            <v>x</v>
          </cell>
        </row>
        <row r="312">
          <cell r="A312" t="str">
            <v>5836-170</v>
          </cell>
          <cell r="B312" t="str">
            <v>Fakultät 3</v>
          </cell>
          <cell r="C312" t="str">
            <v>Zeichensaal S</v>
          </cell>
          <cell r="E312" t="str">
            <v>BS4, 12. OG.</v>
          </cell>
          <cell r="F312" t="str">
            <v xml:space="preserve">Herrn </v>
          </cell>
          <cell r="G312" t="str">
            <v>Jens Faber</v>
          </cell>
          <cell r="H312">
            <v>3568</v>
          </cell>
          <cell r="I312">
            <v>0</v>
          </cell>
          <cell r="K312">
            <v>33573</v>
          </cell>
          <cell r="L312" t="str">
            <v>10:00</v>
          </cell>
          <cell r="O312" t="str">
            <v>Küchen- u. Werkstattgeräte</v>
          </cell>
          <cell r="P312">
            <v>12</v>
          </cell>
          <cell r="Q312">
            <v>16</v>
          </cell>
          <cell r="R312">
            <v>41031</v>
          </cell>
          <cell r="S312">
            <v>16</v>
          </cell>
          <cell r="U312">
            <v>41547</v>
          </cell>
          <cell r="V312" t="str">
            <v>Jens Faber</v>
          </cell>
          <cell r="W312" t="str">
            <v>siehe 5.0 &gt;</v>
          </cell>
          <cell r="X312" t="str">
            <v/>
          </cell>
          <cell r="Z312" t="str">
            <v/>
          </cell>
          <cell r="AA312">
            <v>74.666666666666671</v>
          </cell>
          <cell r="AB312" t="str">
            <v/>
          </cell>
          <cell r="AC312" t="str">
            <v>Termin !</v>
          </cell>
          <cell r="AD312" t="str">
            <v/>
          </cell>
          <cell r="AE312" t="str">
            <v/>
          </cell>
          <cell r="AF312" t="str">
            <v/>
          </cell>
          <cell r="AH312" t="str">
            <v/>
          </cell>
          <cell r="AN312" t="str">
            <v/>
          </cell>
          <cell r="AP312" t="str">
            <v/>
          </cell>
          <cell r="AQ312" t="str">
            <v/>
          </cell>
          <cell r="AS312" t="str">
            <v>Zeichensäle</v>
          </cell>
          <cell r="AU312" t="str">
            <v/>
          </cell>
          <cell r="AV312" t="str">
            <v/>
          </cell>
          <cell r="AW312" t="str">
            <v/>
          </cell>
          <cell r="AZ312" t="str">
            <v/>
          </cell>
          <cell r="BA312" t="str">
            <v>ja</v>
          </cell>
          <cell r="BC312" t="str">
            <v>08.07.2010; 04.07.05; 10.06.2002</v>
          </cell>
          <cell r="BG312">
            <v>40</v>
          </cell>
          <cell r="BH312">
            <v>32</v>
          </cell>
          <cell r="BI312">
            <v>0</v>
          </cell>
          <cell r="BJ312">
            <v>0</v>
          </cell>
          <cell r="BK312">
            <v>0</v>
          </cell>
          <cell r="BL312" t="str">
            <v>--</v>
          </cell>
          <cell r="BN312">
            <v>1.1111111111111112</v>
          </cell>
          <cell r="BV312" t="str">
            <v>Jens Faber</v>
          </cell>
          <cell r="BX312" t="str">
            <v/>
          </cell>
          <cell r="BY312" t="str">
            <v/>
          </cell>
          <cell r="CF312">
            <v>79</v>
          </cell>
          <cell r="CG312">
            <v>49</v>
          </cell>
          <cell r="CH312">
            <v>0</v>
          </cell>
          <cell r="CI312">
            <v>0</v>
          </cell>
          <cell r="CJ312">
            <v>7.4074074074074074</v>
          </cell>
          <cell r="CK312" t="str">
            <v/>
          </cell>
          <cell r="CL312" t="str">
            <v/>
          </cell>
          <cell r="CM312" t="str">
            <v/>
          </cell>
          <cell r="CN312" t="str">
            <v/>
          </cell>
          <cell r="CP312" t="str">
            <v>Jens Faber</v>
          </cell>
          <cell r="CQ312" t="str">
            <v/>
          </cell>
          <cell r="CR312">
            <v>4</v>
          </cell>
          <cell r="CS312">
            <v>12</v>
          </cell>
          <cell r="CT312">
            <v>16</v>
          </cell>
          <cell r="CU312" t="str">
            <v/>
          </cell>
          <cell r="CV312" t="str">
            <v/>
          </cell>
          <cell r="CW312" t="str">
            <v/>
          </cell>
          <cell r="CY312">
            <v>40</v>
          </cell>
          <cell r="CZ312">
            <v>32</v>
          </cell>
          <cell r="DA312">
            <v>0</v>
          </cell>
          <cell r="DB312">
            <v>0</v>
          </cell>
          <cell r="DC312">
            <v>0</v>
          </cell>
          <cell r="DD312">
            <v>41031</v>
          </cell>
          <cell r="DE312">
            <v>41547</v>
          </cell>
          <cell r="DF312">
            <v>16</v>
          </cell>
          <cell r="DG312">
            <v>16</v>
          </cell>
          <cell r="DH312">
            <v>0</v>
          </cell>
          <cell r="DI312">
            <v>1</v>
          </cell>
          <cell r="DJ312" t="str">
            <v/>
          </cell>
          <cell r="DK312" t="str">
            <v/>
          </cell>
          <cell r="DL312" t="str">
            <v/>
          </cell>
          <cell r="DN312" t="str">
            <v/>
          </cell>
          <cell r="DO312" t="str">
            <v/>
          </cell>
          <cell r="DP312" t="str">
            <v/>
          </cell>
          <cell r="DQ312" t="str">
            <v/>
          </cell>
          <cell r="DR312" t="str">
            <v/>
          </cell>
          <cell r="DS312" t="str">
            <v/>
          </cell>
          <cell r="DT312">
            <v>40</v>
          </cell>
          <cell r="DV312" t="str">
            <v/>
          </cell>
          <cell r="DW312" t="str">
            <v/>
          </cell>
          <cell r="DY312" t="str">
            <v/>
          </cell>
          <cell r="DZ312" t="str">
            <v>x</v>
          </cell>
        </row>
        <row r="313">
          <cell r="A313" t="str">
            <v>5836-171</v>
          </cell>
          <cell r="B313" t="str">
            <v>Fakultät 3</v>
          </cell>
          <cell r="C313" t="str">
            <v>Zeichensaal B</v>
          </cell>
          <cell r="E313" t="str">
            <v>BS4, 12. OG.</v>
          </cell>
          <cell r="F313" t="str">
            <v xml:space="preserve">Herrn </v>
          </cell>
          <cell r="G313" t="str">
            <v>Jens Faber</v>
          </cell>
          <cell r="H313">
            <v>3568</v>
          </cell>
          <cell r="I313">
            <v>0</v>
          </cell>
          <cell r="K313">
            <v>33573</v>
          </cell>
          <cell r="L313" t="str">
            <v>10:00</v>
          </cell>
          <cell r="O313" t="str">
            <v>Büro</v>
          </cell>
          <cell r="P313">
            <v>24</v>
          </cell>
          <cell r="Q313">
            <v>16</v>
          </cell>
          <cell r="R313">
            <v>40819</v>
          </cell>
          <cell r="S313">
            <v>32</v>
          </cell>
          <cell r="U313">
            <v>41820</v>
          </cell>
          <cell r="V313" t="str">
            <v>Jens Faber</v>
          </cell>
          <cell r="W313" t="str">
            <v>siehe 5.0 &gt;</v>
          </cell>
          <cell r="X313" t="str">
            <v/>
          </cell>
          <cell r="Z313" t="str">
            <v/>
          </cell>
          <cell r="AA313">
            <v>51.916666666666664</v>
          </cell>
          <cell r="AB313" t="str">
            <v/>
          </cell>
          <cell r="AC313" t="str">
            <v>Termin !</v>
          </cell>
          <cell r="AD313" t="str">
            <v/>
          </cell>
          <cell r="AE313" t="str">
            <v/>
          </cell>
          <cell r="AF313" t="str">
            <v/>
          </cell>
          <cell r="AH313" t="str">
            <v/>
          </cell>
          <cell r="AN313" t="str">
            <v/>
          </cell>
          <cell r="AP313" t="str">
            <v/>
          </cell>
          <cell r="AQ313" t="str">
            <v/>
          </cell>
          <cell r="AS313" t="str">
            <v>Zeichensäle</v>
          </cell>
          <cell r="AU313" t="str">
            <v/>
          </cell>
          <cell r="AV313" t="str">
            <v/>
          </cell>
          <cell r="AW313" t="str">
            <v/>
          </cell>
          <cell r="AZ313" t="str">
            <v/>
          </cell>
          <cell r="BA313" t="str">
            <v>ja</v>
          </cell>
          <cell r="BC313">
            <v>37417</v>
          </cell>
          <cell r="BG313">
            <v>180</v>
          </cell>
          <cell r="BH313">
            <v>157</v>
          </cell>
          <cell r="BI313">
            <v>3</v>
          </cell>
          <cell r="BJ313">
            <v>3</v>
          </cell>
          <cell r="BK313">
            <v>1.6666666666666667</v>
          </cell>
          <cell r="BL313" t="str">
            <v>--</v>
          </cell>
          <cell r="BN313">
            <v>5</v>
          </cell>
          <cell r="BV313" t="str">
            <v>Jens Faber</v>
          </cell>
          <cell r="BX313" t="str">
            <v/>
          </cell>
          <cell r="BY313" t="str">
            <v/>
          </cell>
          <cell r="CF313">
            <v>180</v>
          </cell>
          <cell r="CG313">
            <v>157</v>
          </cell>
          <cell r="CH313">
            <v>3</v>
          </cell>
          <cell r="CI313">
            <v>3</v>
          </cell>
          <cell r="CJ313">
            <v>1.6666666666666667</v>
          </cell>
          <cell r="CK313" t="str">
            <v/>
          </cell>
          <cell r="CL313" t="str">
            <v/>
          </cell>
          <cell r="CM313" t="str">
            <v/>
          </cell>
          <cell r="CN313" t="str">
            <v/>
          </cell>
          <cell r="CP313" t="str">
            <v>Jens Faber</v>
          </cell>
          <cell r="CQ313" t="str">
            <v/>
          </cell>
          <cell r="CR313" t="str">
            <v/>
          </cell>
          <cell r="CS313" t="str">
            <v/>
          </cell>
          <cell r="CT313" t="str">
            <v/>
          </cell>
          <cell r="CU313">
            <v>16</v>
          </cell>
          <cell r="CV313">
            <v>32</v>
          </cell>
          <cell r="CW313">
            <v>8</v>
          </cell>
          <cell r="CY313">
            <v>180</v>
          </cell>
          <cell r="CZ313">
            <v>157</v>
          </cell>
          <cell r="DA313">
            <v>3</v>
          </cell>
          <cell r="DB313">
            <v>3</v>
          </cell>
          <cell r="DC313">
            <v>1.6666666666666667</v>
          </cell>
          <cell r="DD313">
            <v>40819</v>
          </cell>
          <cell r="DE313">
            <v>41820</v>
          </cell>
          <cell r="DF313">
            <v>16</v>
          </cell>
          <cell r="DG313">
            <v>32</v>
          </cell>
          <cell r="DH313">
            <v>0</v>
          </cell>
          <cell r="DI313">
            <v>1</v>
          </cell>
          <cell r="DJ313" t="str">
            <v/>
          </cell>
          <cell r="DK313" t="str">
            <v/>
          </cell>
          <cell r="DL313" t="str">
            <v/>
          </cell>
          <cell r="DN313" t="str">
            <v/>
          </cell>
          <cell r="DO313" t="str">
            <v/>
          </cell>
          <cell r="DP313" t="str">
            <v/>
          </cell>
          <cell r="DQ313" t="str">
            <v/>
          </cell>
          <cell r="DR313" t="str">
            <v/>
          </cell>
          <cell r="DS313" t="str">
            <v/>
          </cell>
          <cell r="DT313">
            <v>180</v>
          </cell>
          <cell r="DV313" t="str">
            <v/>
          </cell>
          <cell r="DW313" t="str">
            <v/>
          </cell>
          <cell r="DY313" t="str">
            <v/>
          </cell>
          <cell r="DZ313" t="str">
            <v>x</v>
          </cell>
        </row>
        <row r="314">
          <cell r="A314" t="str">
            <v>5836-180</v>
          </cell>
          <cell r="B314" t="str">
            <v>Fakultät 3</v>
          </cell>
          <cell r="C314" t="str">
            <v>Zeichensaal S</v>
          </cell>
          <cell r="E314" t="str">
            <v>Grotrian  1. OG</v>
          </cell>
          <cell r="F314" t="str">
            <v xml:space="preserve">Herrn </v>
          </cell>
          <cell r="G314" t="str">
            <v>Jens Faber</v>
          </cell>
          <cell r="H314">
            <v>2356</v>
          </cell>
          <cell r="I314">
            <v>0</v>
          </cell>
          <cell r="K314">
            <v>33573</v>
          </cell>
          <cell r="L314" t="str">
            <v>10:00</v>
          </cell>
          <cell r="O314" t="str">
            <v>Küchen- u. Werkstattgeräte</v>
          </cell>
          <cell r="P314">
            <v>12</v>
          </cell>
          <cell r="Q314">
            <v>16</v>
          </cell>
          <cell r="R314">
            <v>42095</v>
          </cell>
          <cell r="S314">
            <v>16</v>
          </cell>
          <cell r="U314">
            <v>42613</v>
          </cell>
          <cell r="V314" t="str">
            <v>Jens Faber</v>
          </cell>
          <cell r="W314" t="str">
            <v>siehe 5.0 &gt;</v>
          </cell>
          <cell r="X314" t="str">
            <v/>
          </cell>
          <cell r="Z314" t="str">
            <v/>
          </cell>
          <cell r="AA314" t="str">
            <v>i. O.</v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  <cell r="AF314" t="str">
            <v/>
          </cell>
          <cell r="AH314" t="str">
            <v/>
          </cell>
          <cell r="AJ314">
            <v>36371</v>
          </cell>
          <cell r="AN314" t="str">
            <v/>
          </cell>
          <cell r="AP314" t="str">
            <v/>
          </cell>
          <cell r="AQ314" t="str">
            <v/>
          </cell>
          <cell r="AS314" t="str">
            <v>Zeichensäle</v>
          </cell>
          <cell r="AU314" t="str">
            <v/>
          </cell>
          <cell r="AV314" t="str">
            <v/>
          </cell>
          <cell r="AW314" t="str">
            <v/>
          </cell>
          <cell r="AY314">
            <v>1</v>
          </cell>
          <cell r="AZ314">
            <v>42101.307692307695</v>
          </cell>
          <cell r="BA314" t="str">
            <v>ja</v>
          </cell>
          <cell r="BC314" t="str">
            <v>30.03.2015M; 13.09.2011; 14.01.2008; 07.10.2003</v>
          </cell>
          <cell r="BG314">
            <v>34</v>
          </cell>
          <cell r="BH314">
            <v>19</v>
          </cell>
          <cell r="BI314">
            <v>1</v>
          </cell>
          <cell r="BJ314">
            <v>0</v>
          </cell>
          <cell r="BK314">
            <v>2.9411764705882355</v>
          </cell>
          <cell r="BL314" t="str">
            <v>--</v>
          </cell>
          <cell r="BN314">
            <v>0.94444444444444442</v>
          </cell>
          <cell r="BV314" t="str">
            <v>Jens Faber</v>
          </cell>
          <cell r="BX314" t="str">
            <v/>
          </cell>
          <cell r="BY314" t="str">
            <v/>
          </cell>
          <cell r="CF314">
            <v>19</v>
          </cell>
          <cell r="CG314">
            <v>16</v>
          </cell>
          <cell r="CH314">
            <v>1</v>
          </cell>
          <cell r="CI314">
            <v>0</v>
          </cell>
          <cell r="CJ314">
            <v>5.2631578947368425</v>
          </cell>
          <cell r="CK314" t="str">
            <v/>
          </cell>
          <cell r="CL314" t="str">
            <v/>
          </cell>
          <cell r="CM314" t="str">
            <v/>
          </cell>
          <cell r="CN314" t="str">
            <v/>
          </cell>
          <cell r="CP314" t="str">
            <v>Jens Faber</v>
          </cell>
          <cell r="CQ314" t="str">
            <v>Schreiben?</v>
          </cell>
          <cell r="CR314">
            <v>4</v>
          </cell>
          <cell r="CS314">
            <v>12</v>
          </cell>
          <cell r="CT314">
            <v>16</v>
          </cell>
          <cell r="CU314" t="str">
            <v/>
          </cell>
          <cell r="CV314" t="str">
            <v/>
          </cell>
          <cell r="CW314" t="str">
            <v/>
          </cell>
          <cell r="CY314">
            <v>34</v>
          </cell>
          <cell r="CZ314">
            <v>19</v>
          </cell>
          <cell r="DA314">
            <v>1</v>
          </cell>
          <cell r="DB314">
            <v>0</v>
          </cell>
          <cell r="DC314">
            <v>2.9411764705882355</v>
          </cell>
          <cell r="DD314">
            <v>42095</v>
          </cell>
          <cell r="DE314">
            <v>42613</v>
          </cell>
          <cell r="DF314">
            <v>16</v>
          </cell>
          <cell r="DG314">
            <v>16</v>
          </cell>
          <cell r="DH314">
            <v>0</v>
          </cell>
          <cell r="DI314" t="str">
            <v/>
          </cell>
          <cell r="DJ314" t="str">
            <v/>
          </cell>
          <cell r="DK314" t="str">
            <v/>
          </cell>
          <cell r="DL314" t="str">
            <v/>
          </cell>
          <cell r="DN314" t="str">
            <v/>
          </cell>
          <cell r="DO314" t="str">
            <v/>
          </cell>
          <cell r="DP314" t="str">
            <v/>
          </cell>
          <cell r="DQ314" t="str">
            <v/>
          </cell>
          <cell r="DR314" t="str">
            <v/>
          </cell>
          <cell r="DS314">
            <v>34</v>
          </cell>
          <cell r="DT314">
            <v>34</v>
          </cell>
          <cell r="DV314" t="str">
            <v/>
          </cell>
          <cell r="DW314" t="str">
            <v/>
          </cell>
          <cell r="DY314" t="str">
            <v/>
          </cell>
          <cell r="DZ314" t="str">
            <v>x</v>
          </cell>
        </row>
        <row r="315">
          <cell r="A315" t="str">
            <v>5836-181</v>
          </cell>
          <cell r="B315" t="str">
            <v>Fakultät 3</v>
          </cell>
          <cell r="C315" t="str">
            <v>Zeichensaal B</v>
          </cell>
          <cell r="E315" t="str">
            <v>Grotrian  1. OG</v>
          </cell>
          <cell r="F315" t="str">
            <v xml:space="preserve">Herrn </v>
          </cell>
          <cell r="G315" t="str">
            <v>Jens Faber</v>
          </cell>
          <cell r="H315">
            <v>2356</v>
          </cell>
          <cell r="I315">
            <v>0</v>
          </cell>
          <cell r="K315">
            <v>33573</v>
          </cell>
          <cell r="L315" t="str">
            <v>10:00</v>
          </cell>
          <cell r="O315" t="str">
            <v>Büro</v>
          </cell>
          <cell r="P315">
            <v>24</v>
          </cell>
          <cell r="Q315">
            <v>16</v>
          </cell>
          <cell r="R315">
            <v>42321</v>
          </cell>
          <cell r="S315">
            <v>32</v>
          </cell>
          <cell r="U315">
            <v>43312</v>
          </cell>
          <cell r="V315" t="str">
            <v>Jens Faber</v>
          </cell>
          <cell r="W315" t="str">
            <v>siehe 5.0 &gt;</v>
          </cell>
          <cell r="X315" t="str">
            <v/>
          </cell>
          <cell r="Z315" t="str">
            <v/>
          </cell>
          <cell r="AA315" t="str">
            <v>i. O.</v>
          </cell>
          <cell r="AB315" t="str">
            <v/>
          </cell>
          <cell r="AC315" t="str">
            <v/>
          </cell>
          <cell r="AD315" t="str">
            <v/>
          </cell>
          <cell r="AE315" t="str">
            <v/>
          </cell>
          <cell r="AF315" t="str">
            <v/>
          </cell>
          <cell r="AH315" t="str">
            <v/>
          </cell>
          <cell r="AJ315">
            <v>36371</v>
          </cell>
          <cell r="AN315" t="str">
            <v/>
          </cell>
          <cell r="AP315" t="str">
            <v/>
          </cell>
          <cell r="AQ315" t="str">
            <v/>
          </cell>
          <cell r="AS315" t="str">
            <v>Zeichensäle</v>
          </cell>
          <cell r="AU315" t="str">
            <v/>
          </cell>
          <cell r="AV315" t="str">
            <v/>
          </cell>
          <cell r="AW315" t="str">
            <v/>
          </cell>
          <cell r="AZ315" t="str">
            <v/>
          </cell>
          <cell r="BA315" t="str">
            <v>ja</v>
          </cell>
          <cell r="BC315" t="str">
            <v xml:space="preserve">08.04.2010; </v>
          </cell>
          <cell r="BG315">
            <v>214</v>
          </cell>
          <cell r="BH315">
            <v>214</v>
          </cell>
          <cell r="BI315">
            <v>4</v>
          </cell>
          <cell r="BJ315">
            <v>3</v>
          </cell>
          <cell r="BK315">
            <v>1.8691588785046729</v>
          </cell>
          <cell r="BL315" t="str">
            <v>--</v>
          </cell>
          <cell r="BN315">
            <v>5.9444444444444446</v>
          </cell>
          <cell r="BV315" t="str">
            <v>Jens Faber</v>
          </cell>
          <cell r="BX315" t="str">
            <v/>
          </cell>
          <cell r="BY315" t="str">
            <v/>
          </cell>
          <cell r="CF315">
            <v>230</v>
          </cell>
          <cell r="CG315">
            <v>194</v>
          </cell>
          <cell r="CH315">
            <v>8</v>
          </cell>
          <cell r="CI315">
            <v>4</v>
          </cell>
          <cell r="CJ315">
            <v>3.4782608695652173</v>
          </cell>
          <cell r="CK315" t="str">
            <v/>
          </cell>
          <cell r="CL315" t="str">
            <v/>
          </cell>
          <cell r="CM315" t="str">
            <v/>
          </cell>
          <cell r="CN315" t="str">
            <v/>
          </cell>
          <cell r="CP315" t="str">
            <v>Jens Faber</v>
          </cell>
          <cell r="CQ315">
            <v>36371</v>
          </cell>
          <cell r="CR315" t="str">
            <v/>
          </cell>
          <cell r="CS315" t="str">
            <v/>
          </cell>
          <cell r="CT315" t="str">
            <v/>
          </cell>
          <cell r="CU315">
            <v>16</v>
          </cell>
          <cell r="CV315">
            <v>32</v>
          </cell>
          <cell r="CW315">
            <v>8</v>
          </cell>
          <cell r="CY315">
            <v>214</v>
          </cell>
          <cell r="CZ315">
            <v>214</v>
          </cell>
          <cell r="DA315">
            <v>4</v>
          </cell>
          <cell r="DB315">
            <v>3</v>
          </cell>
          <cell r="DC315">
            <v>1.8691588785046729</v>
          </cell>
          <cell r="DD315">
            <v>42321</v>
          </cell>
          <cell r="DE315">
            <v>43312</v>
          </cell>
          <cell r="DF315">
            <v>16</v>
          </cell>
          <cell r="DG315">
            <v>32</v>
          </cell>
          <cell r="DH315">
            <v>0</v>
          </cell>
          <cell r="DI315" t="str">
            <v/>
          </cell>
          <cell r="DJ315" t="str">
            <v/>
          </cell>
          <cell r="DK315" t="str">
            <v/>
          </cell>
          <cell r="DL315" t="str">
            <v/>
          </cell>
          <cell r="DN315" t="str">
            <v/>
          </cell>
          <cell r="DO315" t="str">
            <v/>
          </cell>
          <cell r="DP315" t="str">
            <v/>
          </cell>
          <cell r="DQ315" t="str">
            <v/>
          </cell>
          <cell r="DR315" t="str">
            <v/>
          </cell>
          <cell r="DS315" t="str">
            <v/>
          </cell>
          <cell r="DT315" t="str">
            <v/>
          </cell>
          <cell r="DV315" t="str">
            <v/>
          </cell>
          <cell r="DW315" t="str">
            <v/>
          </cell>
          <cell r="DY315" t="str">
            <v/>
          </cell>
          <cell r="DZ315" t="str">
            <v>x</v>
          </cell>
        </row>
        <row r="316">
          <cell r="A316" t="str">
            <v>5836-190</v>
          </cell>
          <cell r="B316" t="str">
            <v>Fakultät 3</v>
          </cell>
          <cell r="C316" t="str">
            <v>Zeichensaal S</v>
          </cell>
          <cell r="E316" t="str">
            <v>Grotrian  2. OG</v>
          </cell>
          <cell r="F316" t="str">
            <v xml:space="preserve">Herrn </v>
          </cell>
          <cell r="G316" t="str">
            <v>Jens Faber</v>
          </cell>
          <cell r="H316">
            <v>2553</v>
          </cell>
          <cell r="I316">
            <v>0</v>
          </cell>
          <cell r="K316">
            <v>33573</v>
          </cell>
          <cell r="L316" t="str">
            <v>10:00</v>
          </cell>
          <cell r="O316" t="str">
            <v>Küchen- u. Werkstattgeräte</v>
          </cell>
          <cell r="P316">
            <v>12</v>
          </cell>
          <cell r="Q316">
            <v>16</v>
          </cell>
          <cell r="R316">
            <v>42095</v>
          </cell>
          <cell r="S316">
            <v>16</v>
          </cell>
          <cell r="U316">
            <v>42613</v>
          </cell>
          <cell r="V316" t="str">
            <v>Jens Faber</v>
          </cell>
          <cell r="W316" t="str">
            <v>siehe 5.0 &gt;</v>
          </cell>
          <cell r="X316" t="str">
            <v/>
          </cell>
          <cell r="Z316" t="str">
            <v/>
          </cell>
          <cell r="AA316" t="str">
            <v>i. O.</v>
          </cell>
          <cell r="AB316" t="str">
            <v/>
          </cell>
          <cell r="AC316" t="str">
            <v/>
          </cell>
          <cell r="AD316" t="str">
            <v/>
          </cell>
          <cell r="AE316" t="str">
            <v/>
          </cell>
          <cell r="AF316" t="str">
            <v/>
          </cell>
          <cell r="AH316" t="str">
            <v/>
          </cell>
          <cell r="AJ316">
            <v>36388</v>
          </cell>
          <cell r="AN316" t="str">
            <v/>
          </cell>
          <cell r="AP316" t="str">
            <v/>
          </cell>
          <cell r="AQ316" t="str">
            <v/>
          </cell>
          <cell r="AS316" t="str">
            <v>Zeichensäle</v>
          </cell>
          <cell r="AU316" t="str">
            <v/>
          </cell>
          <cell r="AV316" t="str">
            <v/>
          </cell>
          <cell r="AW316" t="str">
            <v/>
          </cell>
          <cell r="AY316" t="str">
            <v>lP</v>
          </cell>
          <cell r="AZ316">
            <v>42101.076923076922</v>
          </cell>
          <cell r="BA316" t="str">
            <v>ja</v>
          </cell>
          <cell r="BC316" t="str">
            <v>13.09.2011; 17.07.03; 07.05.02</v>
          </cell>
          <cell r="BG316">
            <v>47</v>
          </cell>
          <cell r="BH316">
            <v>15</v>
          </cell>
          <cell r="BI316">
            <v>0</v>
          </cell>
          <cell r="BJ316">
            <v>0</v>
          </cell>
          <cell r="BK316">
            <v>0</v>
          </cell>
          <cell r="BL316" t="str">
            <v>--</v>
          </cell>
          <cell r="BN316">
            <v>1.3055555555555556</v>
          </cell>
          <cell r="BV316" t="str">
            <v>Jens Faber</v>
          </cell>
          <cell r="BX316" t="str">
            <v/>
          </cell>
          <cell r="BY316" t="str">
            <v/>
          </cell>
          <cell r="CF316">
            <v>16</v>
          </cell>
          <cell r="CG316">
            <v>10</v>
          </cell>
          <cell r="CH316">
            <v>1</v>
          </cell>
          <cell r="CI316">
            <v>1</v>
          </cell>
          <cell r="CJ316">
            <v>6.25</v>
          </cell>
          <cell r="CK316" t="str">
            <v/>
          </cell>
          <cell r="CL316" t="str">
            <v/>
          </cell>
          <cell r="CM316" t="str">
            <v/>
          </cell>
          <cell r="CN316" t="str">
            <v/>
          </cell>
          <cell r="CP316" t="str">
            <v>Jens Faber</v>
          </cell>
          <cell r="CQ316" t="str">
            <v>Schreiben?</v>
          </cell>
          <cell r="CR316">
            <v>4</v>
          </cell>
          <cell r="CS316">
            <v>12</v>
          </cell>
          <cell r="CT316">
            <v>16</v>
          </cell>
          <cell r="CU316" t="str">
            <v/>
          </cell>
          <cell r="CV316" t="str">
            <v/>
          </cell>
          <cell r="CW316" t="str">
            <v/>
          </cell>
          <cell r="CY316">
            <v>47</v>
          </cell>
          <cell r="CZ316">
            <v>15</v>
          </cell>
          <cell r="DA316">
            <v>0</v>
          </cell>
          <cell r="DB316">
            <v>0</v>
          </cell>
          <cell r="DC316">
            <v>0</v>
          </cell>
          <cell r="DD316">
            <v>42095</v>
          </cell>
          <cell r="DE316">
            <v>42613</v>
          </cell>
          <cell r="DF316">
            <v>16</v>
          </cell>
          <cell r="DG316">
            <v>16</v>
          </cell>
          <cell r="DH316">
            <v>0</v>
          </cell>
          <cell r="DI316" t="str">
            <v/>
          </cell>
          <cell r="DJ316" t="str">
            <v/>
          </cell>
          <cell r="DK316" t="str">
            <v/>
          </cell>
          <cell r="DL316" t="str">
            <v/>
          </cell>
          <cell r="DN316" t="str">
            <v/>
          </cell>
          <cell r="DO316" t="str">
            <v/>
          </cell>
          <cell r="DP316" t="str">
            <v/>
          </cell>
          <cell r="DQ316" t="str">
            <v/>
          </cell>
          <cell r="DR316" t="str">
            <v/>
          </cell>
          <cell r="DS316">
            <v>47</v>
          </cell>
          <cell r="DT316">
            <v>47</v>
          </cell>
          <cell r="DV316" t="str">
            <v/>
          </cell>
          <cell r="DW316" t="str">
            <v/>
          </cell>
          <cell r="DY316" t="str">
            <v/>
          </cell>
          <cell r="DZ316" t="str">
            <v>x</v>
          </cell>
        </row>
        <row r="317">
          <cell r="A317" t="str">
            <v>5836-191</v>
          </cell>
          <cell r="B317" t="str">
            <v>Fakultät 3</v>
          </cell>
          <cell r="C317" t="str">
            <v>Zeichensaal B</v>
          </cell>
          <cell r="E317" t="str">
            <v>Grotrian  2. OG</v>
          </cell>
          <cell r="F317" t="str">
            <v xml:space="preserve">Herrn </v>
          </cell>
          <cell r="G317" t="str">
            <v>Jens Faber</v>
          </cell>
          <cell r="H317">
            <v>2553</v>
          </cell>
          <cell r="I317">
            <v>0</v>
          </cell>
          <cell r="K317">
            <v>33573</v>
          </cell>
          <cell r="L317" t="str">
            <v>10:00</v>
          </cell>
          <cell r="O317" t="str">
            <v>Büro</v>
          </cell>
          <cell r="P317">
            <v>24</v>
          </cell>
          <cell r="Q317">
            <v>32</v>
          </cell>
          <cell r="R317">
            <v>41142</v>
          </cell>
          <cell r="S317">
            <v>32</v>
          </cell>
          <cell r="U317">
            <v>42124</v>
          </cell>
          <cell r="V317" t="str">
            <v>Jens Faber</v>
          </cell>
          <cell r="W317" t="str">
            <v>siehe 5.0 &gt;</v>
          </cell>
          <cell r="X317" t="str">
            <v/>
          </cell>
          <cell r="Z317" t="str">
            <v/>
          </cell>
          <cell r="AA317" t="str">
            <v>i. O.</v>
          </cell>
          <cell r="AB317" t="str">
            <v/>
          </cell>
          <cell r="AC317" t="str">
            <v>Termin !</v>
          </cell>
          <cell r="AD317" t="str">
            <v/>
          </cell>
          <cell r="AE317" t="str">
            <v/>
          </cell>
          <cell r="AF317" t="str">
            <v/>
          </cell>
          <cell r="AH317" t="str">
            <v/>
          </cell>
          <cell r="AJ317">
            <v>36388</v>
          </cell>
          <cell r="AN317" t="str">
            <v/>
          </cell>
          <cell r="AP317" t="str">
            <v/>
          </cell>
          <cell r="AQ317" t="str">
            <v/>
          </cell>
          <cell r="AS317" t="str">
            <v>Zeichensäle</v>
          </cell>
          <cell r="AU317" t="str">
            <v/>
          </cell>
          <cell r="AV317" t="str">
            <v/>
          </cell>
          <cell r="AW317" t="str">
            <v/>
          </cell>
          <cell r="AZ317" t="str">
            <v/>
          </cell>
          <cell r="BA317" t="str">
            <v>ja</v>
          </cell>
          <cell r="BC317">
            <v>37383</v>
          </cell>
          <cell r="BG317">
            <v>146</v>
          </cell>
          <cell r="BH317">
            <v>57</v>
          </cell>
          <cell r="BI317">
            <v>7</v>
          </cell>
          <cell r="BJ317">
            <v>1</v>
          </cell>
          <cell r="BK317">
            <v>4.7945205479452051</v>
          </cell>
          <cell r="BL317" t="str">
            <v>--</v>
          </cell>
          <cell r="BN317">
            <v>4.0555555555555554</v>
          </cell>
          <cell r="BV317" t="str">
            <v>Jens Faber</v>
          </cell>
          <cell r="BX317" t="str">
            <v/>
          </cell>
          <cell r="BY317" t="str">
            <v/>
          </cell>
          <cell r="CF317">
            <v>283</v>
          </cell>
          <cell r="CG317">
            <v>224</v>
          </cell>
          <cell r="CH317">
            <v>14</v>
          </cell>
          <cell r="CI317">
            <v>14</v>
          </cell>
          <cell r="CJ317">
            <v>4.946996466431095</v>
          </cell>
          <cell r="CK317" t="str">
            <v/>
          </cell>
          <cell r="CL317" t="str">
            <v/>
          </cell>
          <cell r="CM317" t="str">
            <v/>
          </cell>
          <cell r="CN317" t="str">
            <v/>
          </cell>
          <cell r="CP317" t="str">
            <v>Jens Faber</v>
          </cell>
          <cell r="CQ317">
            <v>36388</v>
          </cell>
          <cell r="CR317" t="str">
            <v/>
          </cell>
          <cell r="CS317" t="str">
            <v/>
          </cell>
          <cell r="CT317" t="str">
            <v/>
          </cell>
          <cell r="CU317">
            <v>32</v>
          </cell>
          <cell r="CV317">
            <v>32</v>
          </cell>
          <cell r="CW317">
            <v>8</v>
          </cell>
          <cell r="CY317">
            <v>146</v>
          </cell>
          <cell r="CZ317">
            <v>57</v>
          </cell>
          <cell r="DA317">
            <v>7</v>
          </cell>
          <cell r="DB317">
            <v>1</v>
          </cell>
          <cell r="DC317">
            <v>4.7945205479452051</v>
          </cell>
          <cell r="DD317">
            <v>41142</v>
          </cell>
          <cell r="DE317">
            <v>42124</v>
          </cell>
          <cell r="DF317">
            <v>32</v>
          </cell>
          <cell r="DG317">
            <v>32</v>
          </cell>
          <cell r="DH317">
            <v>0</v>
          </cell>
          <cell r="DI317">
            <v>1</v>
          </cell>
          <cell r="DJ317" t="str">
            <v/>
          </cell>
          <cell r="DK317" t="str">
            <v/>
          </cell>
          <cell r="DL317" t="str">
            <v/>
          </cell>
          <cell r="DN317" t="str">
            <v/>
          </cell>
          <cell r="DO317" t="str">
            <v/>
          </cell>
          <cell r="DP317" t="str">
            <v/>
          </cell>
          <cell r="DQ317" t="str">
            <v/>
          </cell>
          <cell r="DR317" t="str">
            <v/>
          </cell>
          <cell r="DS317" t="str">
            <v/>
          </cell>
          <cell r="DT317">
            <v>146</v>
          </cell>
          <cell r="DV317" t="str">
            <v/>
          </cell>
          <cell r="DW317" t="str">
            <v/>
          </cell>
          <cell r="DY317" t="str">
            <v/>
          </cell>
          <cell r="DZ317" t="str">
            <v>x</v>
          </cell>
        </row>
        <row r="318">
          <cell r="A318" t="str">
            <v>5836-200</v>
          </cell>
          <cell r="B318" t="str">
            <v>Fakultät 3</v>
          </cell>
          <cell r="C318" t="str">
            <v>Zeichensaal S</v>
          </cell>
          <cell r="E318" t="str">
            <v>Grotrian  3. OG Canossa (Bauwirtschaft)</v>
          </cell>
          <cell r="F318" t="str">
            <v xml:space="preserve">Herrn </v>
          </cell>
          <cell r="G318" t="str">
            <v>Jens Faber</v>
          </cell>
          <cell r="H318">
            <v>2309</v>
          </cell>
          <cell r="I318">
            <v>0</v>
          </cell>
          <cell r="K318">
            <v>33573</v>
          </cell>
          <cell r="L318" t="str">
            <v>10:00</v>
          </cell>
          <cell r="O318" t="str">
            <v>Küchen- u. Werkstattgeräte</v>
          </cell>
          <cell r="P318">
            <v>12</v>
          </cell>
          <cell r="Q318">
            <v>16</v>
          </cell>
          <cell r="R318">
            <v>42321</v>
          </cell>
          <cell r="S318">
            <v>16</v>
          </cell>
          <cell r="U318">
            <v>42825</v>
          </cell>
          <cell r="V318" t="str">
            <v>Jens Faber</v>
          </cell>
          <cell r="W318" t="str">
            <v>siehe 5.0 &gt;</v>
          </cell>
          <cell r="X318" t="str">
            <v/>
          </cell>
          <cell r="Z318" t="str">
            <v/>
          </cell>
          <cell r="AA318" t="str">
            <v>i. O.</v>
          </cell>
          <cell r="AB318" t="str">
            <v/>
          </cell>
          <cell r="AC318" t="str">
            <v/>
          </cell>
          <cell r="AD318" t="str">
            <v/>
          </cell>
          <cell r="AE318" t="str">
            <v/>
          </cell>
          <cell r="AF318" t="str">
            <v/>
          </cell>
          <cell r="AH318" t="str">
            <v/>
          </cell>
          <cell r="AJ318">
            <v>38541</v>
          </cell>
          <cell r="AN318" t="str">
            <v/>
          </cell>
          <cell r="AP318" t="str">
            <v/>
          </cell>
          <cell r="AQ318" t="str">
            <v/>
          </cell>
          <cell r="AS318" t="str">
            <v>Zeichensäle</v>
          </cell>
          <cell r="AU318" t="str">
            <v/>
          </cell>
          <cell r="AV318" t="str">
            <v/>
          </cell>
          <cell r="AW318" t="str">
            <v/>
          </cell>
          <cell r="AZ318" t="str">
            <v/>
          </cell>
          <cell r="BA318" t="str">
            <v>ja</v>
          </cell>
          <cell r="BC318" t="str">
            <v>03.04.2007 Frau Böckemeyer; 29.08.05; 06.05.04; 14.04.03</v>
          </cell>
          <cell r="BG318">
            <v>28</v>
          </cell>
          <cell r="BH318">
            <v>28</v>
          </cell>
          <cell r="BI318">
            <v>0</v>
          </cell>
          <cell r="BJ318">
            <v>0</v>
          </cell>
          <cell r="BK318">
            <v>0</v>
          </cell>
          <cell r="BL318" t="str">
            <v>--</v>
          </cell>
          <cell r="BN318">
            <v>0.77777777777777779</v>
          </cell>
          <cell r="BU318" t="str">
            <v>Steckdosemontage Küche 11.11.2009</v>
          </cell>
          <cell r="BV318" t="str">
            <v>Jens Faber</v>
          </cell>
          <cell r="BX318" t="str">
            <v/>
          </cell>
          <cell r="BY318" t="str">
            <v/>
          </cell>
          <cell r="CF318">
            <v>12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 t="str">
            <v/>
          </cell>
          <cell r="CL318" t="str">
            <v/>
          </cell>
          <cell r="CM318" t="str">
            <v/>
          </cell>
          <cell r="CN318" t="str">
            <v/>
          </cell>
          <cell r="CP318" t="str">
            <v>Jens Faber</v>
          </cell>
          <cell r="CQ318">
            <v>38541</v>
          </cell>
          <cell r="CR318">
            <v>4</v>
          </cell>
          <cell r="CS318">
            <v>12</v>
          </cell>
          <cell r="CT318">
            <v>16</v>
          </cell>
          <cell r="CU318" t="str">
            <v/>
          </cell>
          <cell r="CV318" t="str">
            <v/>
          </cell>
          <cell r="CW318" t="str">
            <v/>
          </cell>
          <cell r="CY318">
            <v>28</v>
          </cell>
          <cell r="CZ318">
            <v>28</v>
          </cell>
          <cell r="DA318">
            <v>0</v>
          </cell>
          <cell r="DB318">
            <v>0</v>
          </cell>
          <cell r="DC318">
            <v>0</v>
          </cell>
          <cell r="DD318">
            <v>42321</v>
          </cell>
          <cell r="DE318">
            <v>42825</v>
          </cell>
          <cell r="DF318">
            <v>16</v>
          </cell>
          <cell r="DG318">
            <v>16</v>
          </cell>
          <cell r="DH318">
            <v>0</v>
          </cell>
          <cell r="DI318" t="str">
            <v/>
          </cell>
          <cell r="DJ318" t="str">
            <v/>
          </cell>
          <cell r="DK318" t="str">
            <v/>
          </cell>
          <cell r="DL318" t="str">
            <v/>
          </cell>
          <cell r="DN318" t="str">
            <v/>
          </cell>
          <cell r="DO318" t="str">
            <v/>
          </cell>
          <cell r="DP318" t="str">
            <v/>
          </cell>
          <cell r="DQ318" t="str">
            <v/>
          </cell>
          <cell r="DR318" t="str">
            <v/>
          </cell>
          <cell r="DS318" t="str">
            <v/>
          </cell>
          <cell r="DT318" t="str">
            <v/>
          </cell>
          <cell r="DV318" t="str">
            <v/>
          </cell>
          <cell r="DW318" t="str">
            <v/>
          </cell>
          <cell r="DY318" t="str">
            <v/>
          </cell>
          <cell r="DZ318" t="str">
            <v>x</v>
          </cell>
        </row>
        <row r="319">
          <cell r="A319" t="str">
            <v>5836-201</v>
          </cell>
          <cell r="B319" t="str">
            <v>Fakultät 3</v>
          </cell>
          <cell r="C319" t="str">
            <v>Zeichensaal B</v>
          </cell>
          <cell r="E319" t="str">
            <v>Grotrian  3. OG Canossa (Bauwirtschaft)</v>
          </cell>
          <cell r="F319" t="str">
            <v xml:space="preserve">Herrn </v>
          </cell>
          <cell r="G319" t="str">
            <v>Jens Faber</v>
          </cell>
          <cell r="H319">
            <v>2309</v>
          </cell>
          <cell r="I319">
            <v>0</v>
          </cell>
          <cell r="K319">
            <v>33573</v>
          </cell>
          <cell r="L319" t="str">
            <v>10:00</v>
          </cell>
          <cell r="O319" t="str">
            <v>Büro</v>
          </cell>
          <cell r="P319">
            <v>24</v>
          </cell>
          <cell r="Q319">
            <v>16</v>
          </cell>
          <cell r="R319">
            <v>42096</v>
          </cell>
          <cell r="S319">
            <v>32</v>
          </cell>
          <cell r="U319">
            <v>43100</v>
          </cell>
          <cell r="V319" t="str">
            <v>Jens Faber</v>
          </cell>
          <cell r="W319" t="str">
            <v>siehe 5.0 &gt;</v>
          </cell>
          <cell r="X319" t="str">
            <v/>
          </cell>
          <cell r="Z319" t="str">
            <v/>
          </cell>
          <cell r="AA319" t="str">
            <v>i. O.</v>
          </cell>
          <cell r="AB319" t="str">
            <v/>
          </cell>
          <cell r="AC319" t="str">
            <v/>
          </cell>
          <cell r="AD319" t="str">
            <v/>
          </cell>
          <cell r="AE319" t="str">
            <v/>
          </cell>
          <cell r="AF319" t="str">
            <v/>
          </cell>
          <cell r="AH319" t="str">
            <v/>
          </cell>
          <cell r="AJ319">
            <v>37158</v>
          </cell>
          <cell r="AN319" t="str">
            <v/>
          </cell>
          <cell r="AP319" t="str">
            <v/>
          </cell>
          <cell r="AQ319" t="str">
            <v/>
          </cell>
          <cell r="AS319" t="str">
            <v>Zeichensäle</v>
          </cell>
          <cell r="AU319" t="str">
            <v/>
          </cell>
          <cell r="AV319" t="str">
            <v/>
          </cell>
          <cell r="AW319" t="str">
            <v/>
          </cell>
          <cell r="AY319" t="str">
            <v>lP</v>
          </cell>
          <cell r="AZ319">
            <v>42110.846153846156</v>
          </cell>
          <cell r="BA319" t="str">
            <v>ja</v>
          </cell>
          <cell r="BC319" t="str">
            <v>26.04.04; 22.04.2004</v>
          </cell>
          <cell r="BG319">
            <v>188</v>
          </cell>
          <cell r="BH319">
            <v>179</v>
          </cell>
          <cell r="BI319">
            <v>1</v>
          </cell>
          <cell r="BJ319">
            <v>1</v>
          </cell>
          <cell r="BK319">
            <v>0.53191489361702127</v>
          </cell>
          <cell r="BL319" t="str">
            <v>--</v>
          </cell>
          <cell r="BN319">
            <v>5.2222222222222223</v>
          </cell>
          <cell r="BV319" t="str">
            <v>Jens Faber</v>
          </cell>
          <cell r="BX319" t="str">
            <v/>
          </cell>
          <cell r="BY319" t="str">
            <v/>
          </cell>
          <cell r="CF319">
            <v>197</v>
          </cell>
          <cell r="CG319">
            <v>143</v>
          </cell>
          <cell r="CH319">
            <v>1</v>
          </cell>
          <cell r="CI319">
            <v>0</v>
          </cell>
          <cell r="CJ319">
            <v>0.50761421319796951</v>
          </cell>
          <cell r="CK319" t="str">
            <v/>
          </cell>
          <cell r="CL319" t="str">
            <v/>
          </cell>
          <cell r="CM319" t="str">
            <v/>
          </cell>
          <cell r="CN319" t="str">
            <v/>
          </cell>
          <cell r="CP319" t="str">
            <v>Jens Faber</v>
          </cell>
          <cell r="CQ319" t="str">
            <v>Schreiben?</v>
          </cell>
          <cell r="CR319" t="str">
            <v/>
          </cell>
          <cell r="CS319" t="str">
            <v/>
          </cell>
          <cell r="CT319" t="str">
            <v/>
          </cell>
          <cell r="CU319">
            <v>16</v>
          </cell>
          <cell r="CV319">
            <v>32</v>
          </cell>
          <cell r="CW319">
            <v>8</v>
          </cell>
          <cell r="CY319">
            <v>188</v>
          </cell>
          <cell r="CZ319">
            <v>179</v>
          </cell>
          <cell r="DA319">
            <v>1</v>
          </cell>
          <cell r="DB319">
            <v>1</v>
          </cell>
          <cell r="DC319">
            <v>0.53191489361702127</v>
          </cell>
          <cell r="DD319">
            <v>42096</v>
          </cell>
          <cell r="DE319">
            <v>43100</v>
          </cell>
          <cell r="DF319">
            <v>16</v>
          </cell>
          <cell r="DG319">
            <v>32</v>
          </cell>
          <cell r="DH319">
            <v>0</v>
          </cell>
          <cell r="DI319" t="str">
            <v/>
          </cell>
          <cell r="DJ319" t="str">
            <v/>
          </cell>
          <cell r="DK319" t="str">
            <v/>
          </cell>
          <cell r="DL319" t="str">
            <v/>
          </cell>
          <cell r="DN319" t="str">
            <v/>
          </cell>
          <cell r="DO319" t="str">
            <v/>
          </cell>
          <cell r="DP319" t="str">
            <v/>
          </cell>
          <cell r="DQ319" t="str">
            <v/>
          </cell>
          <cell r="DR319" t="str">
            <v/>
          </cell>
          <cell r="DS319" t="str">
            <v/>
          </cell>
          <cell r="DT319" t="str">
            <v/>
          </cell>
          <cell r="DV319" t="str">
            <v/>
          </cell>
          <cell r="DW319" t="str">
            <v/>
          </cell>
          <cell r="DY319" t="str">
            <v/>
          </cell>
          <cell r="DZ319" t="str">
            <v>x</v>
          </cell>
        </row>
        <row r="320">
          <cell r="A320" t="str">
            <v>5836-202</v>
          </cell>
          <cell r="B320" t="str">
            <v>Fakultät 3</v>
          </cell>
          <cell r="C320" t="str">
            <v>Zeichensaal S</v>
          </cell>
          <cell r="E320" t="str">
            <v>Grotrian  3. OG Canossa (Architekur)</v>
          </cell>
          <cell r="F320" t="str">
            <v xml:space="preserve">Herrn </v>
          </cell>
          <cell r="G320" t="str">
            <v>Jens Faber</v>
          </cell>
          <cell r="H320">
            <v>2309</v>
          </cell>
          <cell r="I320">
            <v>0</v>
          </cell>
          <cell r="K320">
            <v>33573</v>
          </cell>
          <cell r="L320" t="str">
            <v>10:00</v>
          </cell>
          <cell r="O320" t="str">
            <v>Küchen- u. Werkstattgeräte</v>
          </cell>
          <cell r="P320">
            <v>12</v>
          </cell>
          <cell r="Q320">
            <v>14</v>
          </cell>
          <cell r="R320">
            <v>42321</v>
          </cell>
          <cell r="S320">
            <v>16</v>
          </cell>
          <cell r="U320">
            <v>42825</v>
          </cell>
          <cell r="V320" t="str">
            <v>Jens Faber</v>
          </cell>
          <cell r="W320" t="str">
            <v>siehe 5.0 &gt;</v>
          </cell>
          <cell r="X320" t="str">
            <v/>
          </cell>
          <cell r="Z320" t="str">
            <v/>
          </cell>
          <cell r="AA320" t="str">
            <v>i. O.</v>
          </cell>
          <cell r="AB320" t="str">
            <v/>
          </cell>
          <cell r="AC320" t="str">
            <v/>
          </cell>
          <cell r="AD320" t="str">
            <v/>
          </cell>
          <cell r="AE320" t="str">
            <v/>
          </cell>
          <cell r="AF320" t="str">
            <v/>
          </cell>
          <cell r="AH320" t="str">
            <v/>
          </cell>
          <cell r="AJ320">
            <v>37158</v>
          </cell>
          <cell r="AN320" t="str">
            <v/>
          </cell>
          <cell r="AP320" t="str">
            <v/>
          </cell>
          <cell r="AQ320" t="str">
            <v/>
          </cell>
          <cell r="AS320" t="str">
            <v>Zeichensäle</v>
          </cell>
          <cell r="AU320" t="str">
            <v/>
          </cell>
          <cell r="AV320" t="str">
            <v/>
          </cell>
          <cell r="AW320" t="str">
            <v/>
          </cell>
          <cell r="AZ320" t="str">
            <v/>
          </cell>
          <cell r="BA320" t="str">
            <v>ja</v>
          </cell>
          <cell r="BC320" t="str">
            <v>29.08.05; 06.05.04; 14.04.03</v>
          </cell>
          <cell r="BG320">
            <v>6</v>
          </cell>
          <cell r="BH320">
            <v>6</v>
          </cell>
          <cell r="BI320">
            <v>0</v>
          </cell>
          <cell r="BJ320">
            <v>0</v>
          </cell>
          <cell r="BK320">
            <v>0</v>
          </cell>
          <cell r="BL320" t="str">
            <v>--</v>
          </cell>
          <cell r="BN320">
            <v>0.16666666666666666</v>
          </cell>
          <cell r="BV320" t="str">
            <v>Jens Faber</v>
          </cell>
          <cell r="BX320" t="str">
            <v/>
          </cell>
          <cell r="BY320" t="str">
            <v/>
          </cell>
          <cell r="CF320">
            <v>24</v>
          </cell>
          <cell r="CG320">
            <v>23</v>
          </cell>
          <cell r="CH320">
            <v>0</v>
          </cell>
          <cell r="CI320">
            <v>0</v>
          </cell>
          <cell r="CJ320">
            <v>0</v>
          </cell>
          <cell r="CK320" t="str">
            <v/>
          </cell>
          <cell r="CL320" t="str">
            <v/>
          </cell>
          <cell r="CM320" t="str">
            <v/>
          </cell>
          <cell r="CN320" t="str">
            <v/>
          </cell>
          <cell r="CP320" t="str">
            <v>Jens Faber</v>
          </cell>
          <cell r="CQ320">
            <v>37158</v>
          </cell>
          <cell r="CR320">
            <v>4</v>
          </cell>
          <cell r="CS320">
            <v>12</v>
          </cell>
          <cell r="CT320">
            <v>16</v>
          </cell>
          <cell r="CU320" t="str">
            <v/>
          </cell>
          <cell r="CV320" t="str">
            <v/>
          </cell>
          <cell r="CW320" t="str">
            <v/>
          </cell>
          <cell r="CY320">
            <v>6</v>
          </cell>
          <cell r="CZ320">
            <v>6</v>
          </cell>
          <cell r="DA320">
            <v>0</v>
          </cell>
          <cell r="DB320">
            <v>0</v>
          </cell>
          <cell r="DC320">
            <v>0</v>
          </cell>
          <cell r="DD320">
            <v>42321</v>
          </cell>
          <cell r="DE320">
            <v>42825</v>
          </cell>
          <cell r="DF320">
            <v>14</v>
          </cell>
          <cell r="DG320">
            <v>16</v>
          </cell>
          <cell r="DH320">
            <v>0</v>
          </cell>
          <cell r="DI320" t="str">
            <v/>
          </cell>
          <cell r="DJ320" t="str">
            <v/>
          </cell>
          <cell r="DK320" t="str">
            <v/>
          </cell>
          <cell r="DL320" t="str">
            <v/>
          </cell>
          <cell r="DN320" t="str">
            <v/>
          </cell>
          <cell r="DO320" t="str">
            <v/>
          </cell>
          <cell r="DP320" t="str">
            <v/>
          </cell>
          <cell r="DQ320" t="str">
            <v/>
          </cell>
          <cell r="DR320" t="str">
            <v/>
          </cell>
          <cell r="DS320" t="str">
            <v/>
          </cell>
          <cell r="DT320" t="str">
            <v/>
          </cell>
          <cell r="DV320" t="str">
            <v/>
          </cell>
          <cell r="DW320" t="str">
            <v/>
          </cell>
          <cell r="DY320" t="str">
            <v/>
          </cell>
          <cell r="DZ320" t="str">
            <v>x</v>
          </cell>
        </row>
        <row r="321">
          <cell r="A321" t="str">
            <v>5836-203</v>
          </cell>
          <cell r="B321" t="str">
            <v>Fakultät 3</v>
          </cell>
          <cell r="C321" t="str">
            <v>Zeichensaal B</v>
          </cell>
          <cell r="E321" t="str">
            <v>Grotrian  3. OG Canossa (Architekur)</v>
          </cell>
          <cell r="F321" t="str">
            <v xml:space="preserve">Herrn </v>
          </cell>
          <cell r="G321" t="str">
            <v>Jens Faber</v>
          </cell>
          <cell r="H321">
            <v>2309</v>
          </cell>
          <cell r="I321">
            <v>0</v>
          </cell>
          <cell r="K321">
            <v>33573</v>
          </cell>
          <cell r="L321" t="str">
            <v>10:00</v>
          </cell>
          <cell r="O321" t="str">
            <v>Büro</v>
          </cell>
          <cell r="P321">
            <v>24</v>
          </cell>
          <cell r="Q321">
            <v>16</v>
          </cell>
          <cell r="R321">
            <v>40858</v>
          </cell>
          <cell r="S321">
            <v>32</v>
          </cell>
          <cell r="U321">
            <v>41851</v>
          </cell>
          <cell r="V321" t="str">
            <v>Jens Faber</v>
          </cell>
          <cell r="W321" t="str">
            <v>siehe 5.0 &gt;</v>
          </cell>
          <cell r="X321" t="str">
            <v/>
          </cell>
          <cell r="Z321" t="str">
            <v/>
          </cell>
          <cell r="AA321">
            <v>49.333333333333336</v>
          </cell>
          <cell r="AB321" t="str">
            <v/>
          </cell>
          <cell r="AC321" t="str">
            <v>Termin !</v>
          </cell>
          <cell r="AD321" t="str">
            <v/>
          </cell>
          <cell r="AE321" t="str">
            <v/>
          </cell>
          <cell r="AF321" t="str">
            <v/>
          </cell>
          <cell r="AH321" t="str">
            <v/>
          </cell>
          <cell r="AJ321">
            <v>37158</v>
          </cell>
          <cell r="AN321" t="str">
            <v/>
          </cell>
          <cell r="AP321" t="str">
            <v/>
          </cell>
          <cell r="AQ321" t="str">
            <v/>
          </cell>
          <cell r="AS321" t="str">
            <v>Zeichensäle</v>
          </cell>
          <cell r="AU321" t="str">
            <v/>
          </cell>
          <cell r="AV321" t="str">
            <v/>
          </cell>
          <cell r="AW321" t="str">
            <v/>
          </cell>
          <cell r="AZ321" t="str">
            <v/>
          </cell>
          <cell r="BA321" t="str">
            <v>ja</v>
          </cell>
          <cell r="BC321" t="str">
            <v>26.04.04; 22.04.2004</v>
          </cell>
          <cell r="BG321">
            <v>122</v>
          </cell>
          <cell r="BH321">
            <v>96</v>
          </cell>
          <cell r="BI321">
            <v>10</v>
          </cell>
          <cell r="BJ321">
            <v>4</v>
          </cell>
          <cell r="BK321">
            <v>8.1967213114754092</v>
          </cell>
          <cell r="BL321" t="str">
            <v>--</v>
          </cell>
          <cell r="BN321">
            <v>3.3888888888888888</v>
          </cell>
          <cell r="BV321" t="str">
            <v>Jens Faber</v>
          </cell>
          <cell r="BX321" t="str">
            <v/>
          </cell>
          <cell r="BY321" t="str">
            <v/>
          </cell>
          <cell r="CF321">
            <v>197</v>
          </cell>
          <cell r="CG321">
            <v>143</v>
          </cell>
          <cell r="CH321">
            <v>1</v>
          </cell>
          <cell r="CI321">
            <v>0</v>
          </cell>
          <cell r="CJ321">
            <v>0.50761421319796951</v>
          </cell>
          <cell r="CK321" t="str">
            <v/>
          </cell>
          <cell r="CL321" t="str">
            <v/>
          </cell>
          <cell r="CM321" t="str">
            <v/>
          </cell>
          <cell r="CN321" t="str">
            <v/>
          </cell>
          <cell r="CP321" t="str">
            <v>Jens Faber</v>
          </cell>
          <cell r="CQ321">
            <v>37158</v>
          </cell>
          <cell r="CR321" t="str">
            <v/>
          </cell>
          <cell r="CS321" t="str">
            <v/>
          </cell>
          <cell r="CT321" t="str">
            <v/>
          </cell>
          <cell r="CU321">
            <v>16</v>
          </cell>
          <cell r="CV321">
            <v>32</v>
          </cell>
          <cell r="CW321">
            <v>8</v>
          </cell>
          <cell r="CY321">
            <v>122</v>
          </cell>
          <cell r="CZ321">
            <v>96</v>
          </cell>
          <cell r="DA321">
            <v>10</v>
          </cell>
          <cell r="DB321">
            <v>4</v>
          </cell>
          <cell r="DC321">
            <v>8.1967213114754092</v>
          </cell>
          <cell r="DD321">
            <v>40858</v>
          </cell>
          <cell r="DE321">
            <v>41851</v>
          </cell>
          <cell r="DF321">
            <v>16</v>
          </cell>
          <cell r="DG321">
            <v>32</v>
          </cell>
          <cell r="DH321">
            <v>0</v>
          </cell>
          <cell r="DI321">
            <v>1</v>
          </cell>
          <cell r="DJ321" t="str">
            <v/>
          </cell>
          <cell r="DK321" t="str">
            <v/>
          </cell>
          <cell r="DL321" t="str">
            <v/>
          </cell>
          <cell r="DN321" t="str">
            <v/>
          </cell>
          <cell r="DO321" t="str">
            <v/>
          </cell>
          <cell r="DP321" t="str">
            <v/>
          </cell>
          <cell r="DQ321" t="str">
            <v/>
          </cell>
          <cell r="DR321" t="str">
            <v/>
          </cell>
          <cell r="DS321" t="str">
            <v/>
          </cell>
          <cell r="DT321">
            <v>122</v>
          </cell>
          <cell r="DV321" t="str">
            <v/>
          </cell>
          <cell r="DW321" t="str">
            <v/>
          </cell>
          <cell r="DY321" t="str">
            <v/>
          </cell>
          <cell r="DZ321" t="str">
            <v>x</v>
          </cell>
        </row>
        <row r="322">
          <cell r="A322" t="str">
            <v>5836-210</v>
          </cell>
          <cell r="B322" t="str">
            <v>Fakultät 3</v>
          </cell>
          <cell r="C322" t="str">
            <v>Zeichensaal S</v>
          </cell>
          <cell r="E322" t="str">
            <v>Grotian-Süd, EG "Rebenring"</v>
          </cell>
          <cell r="F322" t="str">
            <v xml:space="preserve">Herrn </v>
          </cell>
          <cell r="G322" t="str">
            <v>Jens Faber</v>
          </cell>
          <cell r="H322">
            <v>4559</v>
          </cell>
          <cell r="I322">
            <v>0</v>
          </cell>
          <cell r="K322">
            <v>33573</v>
          </cell>
          <cell r="L322" t="str">
            <v>10:00</v>
          </cell>
          <cell r="O322" t="str">
            <v>Küchen- u. Werkstattgeräte</v>
          </cell>
          <cell r="P322">
            <v>12</v>
          </cell>
          <cell r="Q322">
            <v>16</v>
          </cell>
          <cell r="R322">
            <v>41701</v>
          </cell>
          <cell r="S322">
            <v>16</v>
          </cell>
          <cell r="U322">
            <v>42216</v>
          </cell>
          <cell r="V322" t="str">
            <v>Jens Faber</v>
          </cell>
          <cell r="W322" t="str">
            <v>siehe 5.0 &gt;</v>
          </cell>
          <cell r="X322" t="str">
            <v/>
          </cell>
          <cell r="Z322" t="str">
            <v/>
          </cell>
          <cell r="AA322" t="str">
            <v>i. O.</v>
          </cell>
          <cell r="AB322" t="str">
            <v/>
          </cell>
          <cell r="AC322" t="str">
            <v>Termin !</v>
          </cell>
          <cell r="AD322" t="str">
            <v/>
          </cell>
          <cell r="AE322" t="str">
            <v/>
          </cell>
          <cell r="AF322" t="str">
            <v/>
          </cell>
          <cell r="AH322" t="str">
            <v/>
          </cell>
          <cell r="AJ322">
            <v>37572</v>
          </cell>
          <cell r="AN322" t="str">
            <v/>
          </cell>
          <cell r="AP322" t="str">
            <v/>
          </cell>
          <cell r="AQ322" t="str">
            <v/>
          </cell>
          <cell r="AS322" t="str">
            <v>Zeichensäle</v>
          </cell>
          <cell r="AU322" t="str">
            <v/>
          </cell>
          <cell r="AV322" t="str">
            <v/>
          </cell>
          <cell r="AW322" t="str">
            <v/>
          </cell>
          <cell r="AZ322" t="str">
            <v/>
          </cell>
          <cell r="BA322" t="str">
            <v>ja</v>
          </cell>
          <cell r="BC322" t="str">
            <v>13.09.2011; 20.04.2005</v>
          </cell>
          <cell r="BD322" t="str">
            <v>Mareen Kupferschmidt</v>
          </cell>
          <cell r="BG322">
            <v>17</v>
          </cell>
          <cell r="BH322">
            <v>15</v>
          </cell>
          <cell r="BI322">
            <v>0</v>
          </cell>
          <cell r="BJ322">
            <v>0</v>
          </cell>
          <cell r="BK322">
            <v>0</v>
          </cell>
          <cell r="BL322" t="str">
            <v>--</v>
          </cell>
          <cell r="BN322">
            <v>0.47222222222222221</v>
          </cell>
          <cell r="BU322">
            <v>37473</v>
          </cell>
          <cell r="BV322" t="str">
            <v>Jens Faber</v>
          </cell>
          <cell r="BX322" t="str">
            <v/>
          </cell>
          <cell r="BY322" t="str">
            <v/>
          </cell>
          <cell r="CF322">
            <v>10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 t="str">
            <v/>
          </cell>
          <cell r="CL322" t="str">
            <v/>
          </cell>
          <cell r="CM322" t="str">
            <v/>
          </cell>
          <cell r="CN322" t="str">
            <v/>
          </cell>
          <cell r="CP322" t="str">
            <v>Jens Faber</v>
          </cell>
          <cell r="CQ322">
            <v>37572</v>
          </cell>
          <cell r="CR322">
            <v>4</v>
          </cell>
          <cell r="CS322">
            <v>12</v>
          </cell>
          <cell r="CT322">
            <v>16</v>
          </cell>
          <cell r="CU322" t="str">
            <v/>
          </cell>
          <cell r="CV322" t="str">
            <v/>
          </cell>
          <cell r="CW322" t="str">
            <v/>
          </cell>
          <cell r="CY322">
            <v>17</v>
          </cell>
          <cell r="CZ322">
            <v>15</v>
          </cell>
          <cell r="DA322">
            <v>0</v>
          </cell>
          <cell r="DB322">
            <v>0</v>
          </cell>
          <cell r="DC322">
            <v>0</v>
          </cell>
          <cell r="DD322">
            <v>41701</v>
          </cell>
          <cell r="DE322">
            <v>42216</v>
          </cell>
          <cell r="DF322">
            <v>16</v>
          </cell>
          <cell r="DG322">
            <v>16</v>
          </cell>
          <cell r="DH322">
            <v>0</v>
          </cell>
          <cell r="DI322">
            <v>1</v>
          </cell>
          <cell r="DJ322" t="str">
            <v/>
          </cell>
          <cell r="DK322" t="str">
            <v/>
          </cell>
          <cell r="DL322" t="str">
            <v/>
          </cell>
          <cell r="DN322" t="str">
            <v/>
          </cell>
          <cell r="DO322" t="str">
            <v/>
          </cell>
          <cell r="DP322" t="str">
            <v/>
          </cell>
          <cell r="DQ322" t="str">
            <v/>
          </cell>
          <cell r="DR322" t="str">
            <v/>
          </cell>
          <cell r="DS322" t="str">
            <v/>
          </cell>
          <cell r="DT322">
            <v>17</v>
          </cell>
          <cell r="DV322" t="str">
            <v/>
          </cell>
          <cell r="DW322" t="str">
            <v/>
          </cell>
          <cell r="DY322" t="str">
            <v/>
          </cell>
          <cell r="DZ322" t="str">
            <v>x</v>
          </cell>
        </row>
        <row r="323">
          <cell r="A323" t="str">
            <v>5836-211</v>
          </cell>
          <cell r="B323" t="str">
            <v>Fakultät 3</v>
          </cell>
          <cell r="C323" t="str">
            <v>Zeichensaal B</v>
          </cell>
          <cell r="E323" t="str">
            <v>Grotian-Süd, EG "Rebenring"</v>
          </cell>
          <cell r="F323" t="str">
            <v xml:space="preserve">Herrn </v>
          </cell>
          <cell r="G323" t="str">
            <v>Jens Faber</v>
          </cell>
          <cell r="H323">
            <v>4559</v>
          </cell>
          <cell r="I323">
            <v>0</v>
          </cell>
          <cell r="K323">
            <v>33573</v>
          </cell>
          <cell r="L323" t="str">
            <v>10:00</v>
          </cell>
          <cell r="O323" t="str">
            <v>Büro</v>
          </cell>
          <cell r="P323">
            <v>24</v>
          </cell>
          <cell r="Q323">
            <v>16</v>
          </cell>
          <cell r="R323">
            <v>41701</v>
          </cell>
          <cell r="S323">
            <v>32</v>
          </cell>
          <cell r="U323">
            <v>42704</v>
          </cell>
          <cell r="V323" t="str">
            <v>Jens Faber</v>
          </cell>
          <cell r="W323" t="str">
            <v>siehe 5.0 &gt;</v>
          </cell>
          <cell r="X323" t="str">
            <v/>
          </cell>
          <cell r="Z323" t="str">
            <v/>
          </cell>
          <cell r="AA323" t="str">
            <v>i. O.</v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  <cell r="AF323" t="str">
            <v/>
          </cell>
          <cell r="AH323" t="str">
            <v/>
          </cell>
          <cell r="AJ323">
            <v>37572</v>
          </cell>
          <cell r="AN323" t="str">
            <v/>
          </cell>
          <cell r="AP323" t="str">
            <v/>
          </cell>
          <cell r="AQ323" t="str">
            <v/>
          </cell>
          <cell r="AS323" t="str">
            <v>Zeichensäle</v>
          </cell>
          <cell r="AU323" t="str">
            <v/>
          </cell>
          <cell r="AV323" t="str">
            <v/>
          </cell>
          <cell r="AW323" t="str">
            <v/>
          </cell>
          <cell r="AZ323" t="str">
            <v/>
          </cell>
          <cell r="BA323" t="str">
            <v>ja</v>
          </cell>
          <cell r="BC323">
            <v>38462</v>
          </cell>
          <cell r="BD323" t="str">
            <v>Mareen Kupferschmidt</v>
          </cell>
          <cell r="BG323">
            <v>226</v>
          </cell>
          <cell r="BH323">
            <v>215</v>
          </cell>
          <cell r="BI323">
            <v>5</v>
          </cell>
          <cell r="BJ323">
            <v>4</v>
          </cell>
          <cell r="BK323">
            <v>2.2123893805309733</v>
          </cell>
          <cell r="BL323" t="str">
            <v>--</v>
          </cell>
          <cell r="BN323">
            <v>6.2777777777777777</v>
          </cell>
          <cell r="BU323">
            <v>37473</v>
          </cell>
          <cell r="BV323" t="str">
            <v>Jens Faber</v>
          </cell>
          <cell r="BX323" t="str">
            <v/>
          </cell>
          <cell r="BY323" t="str">
            <v/>
          </cell>
          <cell r="CF323">
            <v>200</v>
          </cell>
          <cell r="CG323">
            <v>234</v>
          </cell>
          <cell r="CH323">
            <v>4</v>
          </cell>
          <cell r="CI323">
            <v>4</v>
          </cell>
          <cell r="CJ323">
            <v>2</v>
          </cell>
          <cell r="CK323" t="str">
            <v/>
          </cell>
          <cell r="CL323" t="str">
            <v/>
          </cell>
          <cell r="CM323" t="str">
            <v/>
          </cell>
          <cell r="CN323" t="str">
            <v/>
          </cell>
          <cell r="CP323" t="str">
            <v>Jens Faber</v>
          </cell>
          <cell r="CQ323">
            <v>37572</v>
          </cell>
          <cell r="CR323" t="str">
            <v/>
          </cell>
          <cell r="CS323" t="str">
            <v/>
          </cell>
          <cell r="CT323" t="str">
            <v/>
          </cell>
          <cell r="CU323">
            <v>16</v>
          </cell>
          <cell r="CV323">
            <v>32</v>
          </cell>
          <cell r="CW323">
            <v>8</v>
          </cell>
          <cell r="CY323">
            <v>226</v>
          </cell>
          <cell r="CZ323">
            <v>215</v>
          </cell>
          <cell r="DA323">
            <v>5</v>
          </cell>
          <cell r="DB323">
            <v>4</v>
          </cell>
          <cell r="DC323">
            <v>2.2123893805309733</v>
          </cell>
          <cell r="DD323">
            <v>41701</v>
          </cell>
          <cell r="DE323">
            <v>42704</v>
          </cell>
          <cell r="DF323">
            <v>16</v>
          </cell>
          <cell r="DG323">
            <v>32</v>
          </cell>
          <cell r="DH323">
            <v>0</v>
          </cell>
          <cell r="DI323" t="str">
            <v/>
          </cell>
          <cell r="DJ323" t="str">
            <v/>
          </cell>
          <cell r="DK323" t="str">
            <v/>
          </cell>
          <cell r="DL323" t="str">
            <v/>
          </cell>
          <cell r="DN323" t="str">
            <v/>
          </cell>
          <cell r="DO323" t="str">
            <v/>
          </cell>
          <cell r="DP323" t="str">
            <v/>
          </cell>
          <cell r="DQ323" t="str">
            <v/>
          </cell>
          <cell r="DR323" t="str">
            <v/>
          </cell>
          <cell r="DS323">
            <v>226</v>
          </cell>
          <cell r="DT323">
            <v>226</v>
          </cell>
          <cell r="DV323" t="str">
            <v/>
          </cell>
          <cell r="DW323" t="str">
            <v/>
          </cell>
          <cell r="DY323" t="str">
            <v/>
          </cell>
          <cell r="DZ323" t="str">
            <v>x</v>
          </cell>
        </row>
        <row r="324">
          <cell r="A324" t="str">
            <v>5836-230</v>
          </cell>
          <cell r="B324" t="str">
            <v>Fakultät 3</v>
          </cell>
          <cell r="C324" t="str">
            <v>Zeichensaal S</v>
          </cell>
          <cell r="E324" t="str">
            <v>Grotian-Süd, 2. OG "Sonnendeck"</v>
          </cell>
          <cell r="F324" t="str">
            <v xml:space="preserve">Herrn </v>
          </cell>
          <cell r="G324" t="str">
            <v>Jens Faber</v>
          </cell>
          <cell r="H324">
            <v>2358</v>
          </cell>
          <cell r="I324">
            <v>0</v>
          </cell>
          <cell r="K324">
            <v>33573</v>
          </cell>
          <cell r="L324" t="str">
            <v>10:00</v>
          </cell>
          <cell r="O324" t="str">
            <v>Küchen- u. Werkstattgeräte</v>
          </cell>
          <cell r="P324">
            <v>12</v>
          </cell>
          <cell r="Q324">
            <v>16</v>
          </cell>
          <cell r="R324">
            <v>41519</v>
          </cell>
          <cell r="S324">
            <v>16</v>
          </cell>
          <cell r="U324">
            <v>42035</v>
          </cell>
          <cell r="V324" t="str">
            <v>Jens Faber</v>
          </cell>
          <cell r="W324" t="str">
            <v>siehe 5.0 &gt;</v>
          </cell>
          <cell r="X324" t="str">
            <v/>
          </cell>
          <cell r="Z324" t="str">
            <v/>
          </cell>
          <cell r="AA324">
            <v>34</v>
          </cell>
          <cell r="AB324" t="str">
            <v/>
          </cell>
          <cell r="AC324" t="str">
            <v>Termin !</v>
          </cell>
          <cell r="AD324" t="str">
            <v/>
          </cell>
          <cell r="AE324" t="str">
            <v/>
          </cell>
          <cell r="AF324" t="str">
            <v/>
          </cell>
          <cell r="AH324" t="str">
            <v>Statistik</v>
          </cell>
          <cell r="AJ324">
            <v>35332</v>
          </cell>
          <cell r="AN324" t="str">
            <v/>
          </cell>
          <cell r="AP324" t="str">
            <v/>
          </cell>
          <cell r="AQ324" t="str">
            <v/>
          </cell>
          <cell r="AS324" t="str">
            <v>Zeichensäle</v>
          </cell>
          <cell r="AU324" t="str">
            <v/>
          </cell>
          <cell r="AV324" t="str">
            <v/>
          </cell>
          <cell r="AW324" t="str">
            <v/>
          </cell>
          <cell r="AZ324" t="str">
            <v/>
          </cell>
          <cell r="BA324" t="str">
            <v>ja</v>
          </cell>
          <cell r="BC324" t="str">
            <v xml:space="preserve">31.05.2012; 31.03.04; 13.11.02 mit Achilles; </v>
          </cell>
          <cell r="BE324" t="str">
            <v>s</v>
          </cell>
          <cell r="BG324">
            <v>21</v>
          </cell>
          <cell r="BH324">
            <v>7</v>
          </cell>
          <cell r="BI324">
            <v>1</v>
          </cell>
          <cell r="BJ324">
            <v>0</v>
          </cell>
          <cell r="BK324">
            <v>4.7619047619047619</v>
          </cell>
          <cell r="BL324">
            <v>16</v>
          </cell>
          <cell r="BN324">
            <v>0.58333333333333337</v>
          </cell>
          <cell r="BU324" t="str">
            <v>Steckdosemontage Küche 23.11.2009</v>
          </cell>
          <cell r="BV324" t="str">
            <v>Jens Faber</v>
          </cell>
          <cell r="BX324" t="str">
            <v/>
          </cell>
          <cell r="BY324" t="str">
            <v/>
          </cell>
          <cell r="CF324">
            <v>7</v>
          </cell>
          <cell r="CG324">
            <v>4</v>
          </cell>
          <cell r="CH324">
            <v>1</v>
          </cell>
          <cell r="CI324">
            <v>0</v>
          </cell>
          <cell r="CJ324">
            <v>14.285714285714286</v>
          </cell>
          <cell r="CK324" t="str">
            <v/>
          </cell>
          <cell r="CL324" t="str">
            <v/>
          </cell>
          <cell r="CM324" t="str">
            <v/>
          </cell>
          <cell r="CN324" t="str">
            <v/>
          </cell>
          <cell r="CP324" t="str">
            <v>Jens Faber</v>
          </cell>
          <cell r="CQ324">
            <v>35332</v>
          </cell>
          <cell r="CR324">
            <v>4</v>
          </cell>
          <cell r="CS324">
            <v>12</v>
          </cell>
          <cell r="CT324">
            <v>16</v>
          </cell>
          <cell r="CU324" t="str">
            <v/>
          </cell>
          <cell r="CV324" t="str">
            <v/>
          </cell>
          <cell r="CW324" t="str">
            <v/>
          </cell>
          <cell r="CY324">
            <v>21</v>
          </cell>
          <cell r="CZ324">
            <v>7</v>
          </cell>
          <cell r="DA324">
            <v>1</v>
          </cell>
          <cell r="DB324">
            <v>0</v>
          </cell>
          <cell r="DC324">
            <v>4.7619047619047619</v>
          </cell>
          <cell r="DD324">
            <v>41519</v>
          </cell>
          <cell r="DE324">
            <v>42035</v>
          </cell>
          <cell r="DF324">
            <v>16</v>
          </cell>
          <cell r="DG324">
            <v>16</v>
          </cell>
          <cell r="DH324">
            <v>0</v>
          </cell>
          <cell r="DI324">
            <v>1</v>
          </cell>
          <cell r="DJ324" t="str">
            <v/>
          </cell>
          <cell r="DK324" t="str">
            <v/>
          </cell>
          <cell r="DL324" t="str">
            <v/>
          </cell>
          <cell r="DN324" t="str">
            <v/>
          </cell>
          <cell r="DO324" t="str">
            <v/>
          </cell>
          <cell r="DP324" t="str">
            <v/>
          </cell>
          <cell r="DQ324" t="str">
            <v/>
          </cell>
          <cell r="DR324" t="str">
            <v/>
          </cell>
          <cell r="DS324" t="str">
            <v/>
          </cell>
          <cell r="DT324">
            <v>21</v>
          </cell>
          <cell r="DV324" t="str">
            <v/>
          </cell>
          <cell r="DW324" t="str">
            <v/>
          </cell>
          <cell r="DY324" t="str">
            <v/>
          </cell>
          <cell r="DZ324" t="str">
            <v>x</v>
          </cell>
        </row>
        <row r="325">
          <cell r="A325" t="str">
            <v>5836-231</v>
          </cell>
          <cell r="B325" t="str">
            <v>Fakultät 3</v>
          </cell>
          <cell r="C325" t="str">
            <v>Zeichensaal B</v>
          </cell>
          <cell r="E325" t="str">
            <v>Grotian-Süd, 2. OG "Sonnendeck"</v>
          </cell>
          <cell r="F325" t="str">
            <v xml:space="preserve">Herrn </v>
          </cell>
          <cell r="G325" t="str">
            <v>Jens Faber</v>
          </cell>
          <cell r="H325">
            <v>2358</v>
          </cell>
          <cell r="I325">
            <v>0</v>
          </cell>
          <cell r="K325">
            <v>33573</v>
          </cell>
          <cell r="L325" t="str">
            <v>10:00</v>
          </cell>
          <cell r="O325" t="str">
            <v>Büro</v>
          </cell>
          <cell r="P325">
            <v>24</v>
          </cell>
          <cell r="Q325">
            <v>16</v>
          </cell>
          <cell r="R325">
            <v>41519</v>
          </cell>
          <cell r="S325">
            <v>32</v>
          </cell>
          <cell r="U325">
            <v>42521</v>
          </cell>
          <cell r="V325" t="str">
            <v>Jens Faber</v>
          </cell>
          <cell r="W325" t="str">
            <v>siehe 5.0 &gt;</v>
          </cell>
          <cell r="X325" t="str">
            <v/>
          </cell>
          <cell r="Z325" t="str">
            <v/>
          </cell>
          <cell r="AA325" t="str">
            <v>i. O.</v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  <cell r="AF325" t="str">
            <v/>
          </cell>
          <cell r="AH325" t="str">
            <v>Statistik</v>
          </cell>
          <cell r="AJ325">
            <v>35332</v>
          </cell>
          <cell r="AN325" t="str">
            <v/>
          </cell>
          <cell r="AP325" t="str">
            <v/>
          </cell>
          <cell r="AQ325" t="str">
            <v/>
          </cell>
          <cell r="AS325" t="str">
            <v>Zeichensäle</v>
          </cell>
          <cell r="AU325" t="str">
            <v/>
          </cell>
          <cell r="AV325" t="str">
            <v/>
          </cell>
          <cell r="AW325" t="str">
            <v/>
          </cell>
          <cell r="AZ325" t="str">
            <v/>
          </cell>
          <cell r="BA325" t="str">
            <v>ja</v>
          </cell>
          <cell r="BC325" t="str">
            <v>31.05.2012;</v>
          </cell>
          <cell r="BE325" t="str">
            <v>s</v>
          </cell>
          <cell r="BG325">
            <v>59</v>
          </cell>
          <cell r="BH325">
            <v>49</v>
          </cell>
          <cell r="BI325">
            <v>4</v>
          </cell>
          <cell r="BJ325">
            <v>0</v>
          </cell>
          <cell r="BK325">
            <v>6.7796610169491522</v>
          </cell>
          <cell r="BL325">
            <v>32</v>
          </cell>
          <cell r="BN325">
            <v>1.6388888888888888</v>
          </cell>
          <cell r="BV325" t="str">
            <v>Jens Faber</v>
          </cell>
          <cell r="BX325" t="str">
            <v/>
          </cell>
          <cell r="BY325" t="str">
            <v/>
          </cell>
          <cell r="CF325">
            <v>60</v>
          </cell>
          <cell r="CG325">
            <v>50</v>
          </cell>
          <cell r="CH325">
            <v>2</v>
          </cell>
          <cell r="CI325">
            <v>0</v>
          </cell>
          <cell r="CJ325">
            <v>3.3333333333333335</v>
          </cell>
          <cell r="CK325" t="str">
            <v/>
          </cell>
          <cell r="CL325" t="str">
            <v/>
          </cell>
          <cell r="CM325" t="str">
            <v/>
          </cell>
          <cell r="CN325" t="str">
            <v/>
          </cell>
          <cell r="CP325" t="str">
            <v>Jens Faber</v>
          </cell>
          <cell r="CQ325">
            <v>35332</v>
          </cell>
          <cell r="CR325" t="str">
            <v/>
          </cell>
          <cell r="CS325" t="str">
            <v/>
          </cell>
          <cell r="CT325" t="str">
            <v/>
          </cell>
          <cell r="CU325">
            <v>16</v>
          </cell>
          <cell r="CV325">
            <v>32</v>
          </cell>
          <cell r="CW325">
            <v>8</v>
          </cell>
          <cell r="CY325">
            <v>59</v>
          </cell>
          <cell r="CZ325">
            <v>49</v>
          </cell>
          <cell r="DA325">
            <v>4</v>
          </cell>
          <cell r="DB325">
            <v>0</v>
          </cell>
          <cell r="DC325">
            <v>6.7796610169491522</v>
          </cell>
          <cell r="DD325">
            <v>41519</v>
          </cell>
          <cell r="DE325">
            <v>42521</v>
          </cell>
          <cell r="DF325">
            <v>16</v>
          </cell>
          <cell r="DG325">
            <v>32</v>
          </cell>
          <cell r="DH325">
            <v>0</v>
          </cell>
          <cell r="DI325" t="str">
            <v/>
          </cell>
          <cell r="DJ325" t="str">
            <v/>
          </cell>
          <cell r="DK325" t="str">
            <v/>
          </cell>
          <cell r="DL325" t="str">
            <v/>
          </cell>
          <cell r="DN325" t="str">
            <v/>
          </cell>
          <cell r="DO325" t="str">
            <v/>
          </cell>
          <cell r="DP325" t="str">
            <v/>
          </cell>
          <cell r="DQ325" t="str">
            <v/>
          </cell>
          <cell r="DR325" t="str">
            <v/>
          </cell>
          <cell r="DS325">
            <v>59</v>
          </cell>
          <cell r="DT325">
            <v>59</v>
          </cell>
          <cell r="DV325" t="str">
            <v/>
          </cell>
          <cell r="DW325" t="str">
            <v/>
          </cell>
          <cell r="DY325" t="str">
            <v/>
          </cell>
          <cell r="DZ325" t="str">
            <v>x</v>
          </cell>
        </row>
        <row r="326">
          <cell r="A326" t="str">
            <v>5836-240</v>
          </cell>
          <cell r="B326" t="str">
            <v>Fakultät 3</v>
          </cell>
          <cell r="C326" t="str">
            <v>Zeichensaal S</v>
          </cell>
          <cell r="E326" t="str">
            <v>Grotian-Süd, 2. OG "Aeroflot"</v>
          </cell>
          <cell r="F326" t="str">
            <v xml:space="preserve">Herrn </v>
          </cell>
          <cell r="G326" t="str">
            <v>Jens Faber</v>
          </cell>
          <cell r="H326">
            <v>2360</v>
          </cell>
          <cell r="I326">
            <v>0</v>
          </cell>
          <cell r="K326">
            <v>33573</v>
          </cell>
          <cell r="L326" t="str">
            <v>10:00</v>
          </cell>
          <cell r="O326" t="str">
            <v>Küchen- u. Werkstattgeräte</v>
          </cell>
          <cell r="P326">
            <v>12</v>
          </cell>
          <cell r="Q326">
            <v>16</v>
          </cell>
          <cell r="R326">
            <v>41493</v>
          </cell>
          <cell r="S326">
            <v>16</v>
          </cell>
          <cell r="U326">
            <v>42004</v>
          </cell>
          <cell r="V326" t="str">
            <v>Jens Faber</v>
          </cell>
          <cell r="W326" t="str">
            <v>siehe 5.0 &gt;</v>
          </cell>
          <cell r="X326" t="str">
            <v/>
          </cell>
          <cell r="Z326" t="str">
            <v/>
          </cell>
          <cell r="AA326">
            <v>36.583333333333336</v>
          </cell>
          <cell r="AB326" t="str">
            <v/>
          </cell>
          <cell r="AC326" t="str">
            <v>Termin !</v>
          </cell>
          <cell r="AD326" t="str">
            <v/>
          </cell>
          <cell r="AE326" t="str">
            <v/>
          </cell>
          <cell r="AF326" t="str">
            <v/>
          </cell>
          <cell r="AH326" t="str">
            <v/>
          </cell>
          <cell r="AJ326">
            <v>35332</v>
          </cell>
          <cell r="AN326" t="str">
            <v/>
          </cell>
          <cell r="AP326" t="str">
            <v/>
          </cell>
          <cell r="AQ326" t="str">
            <v/>
          </cell>
          <cell r="AS326" t="str">
            <v>Zeichensäle</v>
          </cell>
          <cell r="AU326" t="str">
            <v/>
          </cell>
          <cell r="AV326" t="str">
            <v/>
          </cell>
          <cell r="AW326" t="str">
            <v/>
          </cell>
          <cell r="AZ326" t="str">
            <v/>
          </cell>
          <cell r="BA326" t="str">
            <v>ja</v>
          </cell>
          <cell r="BC326" t="str">
            <v xml:space="preserve">04.03.2015; 13.09.2011; 31.03.04; 13.11.02 mit Achilles; </v>
          </cell>
          <cell r="BD326" t="str">
            <v>Frau Nisch</v>
          </cell>
          <cell r="BG326">
            <v>21</v>
          </cell>
          <cell r="BH326">
            <v>7</v>
          </cell>
          <cell r="BI326">
            <v>1</v>
          </cell>
          <cell r="BJ326">
            <v>0</v>
          </cell>
          <cell r="BK326">
            <v>4.7619047619047619</v>
          </cell>
          <cell r="BL326" t="str">
            <v>--</v>
          </cell>
          <cell r="BN326">
            <v>0.58333333333333337</v>
          </cell>
          <cell r="BU326" t="str">
            <v>Steckdosemontage Küche 23.11.2009</v>
          </cell>
          <cell r="BV326" t="str">
            <v>Jens Faber</v>
          </cell>
          <cell r="BX326" t="str">
            <v/>
          </cell>
          <cell r="BY326" t="str">
            <v/>
          </cell>
          <cell r="CF326">
            <v>7</v>
          </cell>
          <cell r="CG326">
            <v>4</v>
          </cell>
          <cell r="CH326">
            <v>1</v>
          </cell>
          <cell r="CI326">
            <v>0</v>
          </cell>
          <cell r="CJ326">
            <v>14.285714285714286</v>
          </cell>
          <cell r="CK326" t="str">
            <v/>
          </cell>
          <cell r="CL326" t="str">
            <v/>
          </cell>
          <cell r="CM326" t="str">
            <v/>
          </cell>
          <cell r="CN326" t="str">
            <v/>
          </cell>
          <cell r="CP326" t="str">
            <v>Jens Faber</v>
          </cell>
          <cell r="CQ326">
            <v>35332</v>
          </cell>
          <cell r="CR326">
            <v>4</v>
          </cell>
          <cell r="CS326">
            <v>12</v>
          </cell>
          <cell r="CT326">
            <v>16</v>
          </cell>
          <cell r="CU326" t="str">
            <v/>
          </cell>
          <cell r="CV326" t="str">
            <v/>
          </cell>
          <cell r="CW326" t="str">
            <v/>
          </cell>
          <cell r="CY326">
            <v>21</v>
          </cell>
          <cell r="CZ326">
            <v>7</v>
          </cell>
          <cell r="DA326">
            <v>1</v>
          </cell>
          <cell r="DB326">
            <v>0</v>
          </cell>
          <cell r="DC326">
            <v>4.7619047619047619</v>
          </cell>
          <cell r="DD326">
            <v>41493</v>
          </cell>
          <cell r="DE326">
            <v>42004</v>
          </cell>
          <cell r="DF326">
            <v>16</v>
          </cell>
          <cell r="DG326">
            <v>16</v>
          </cell>
          <cell r="DH326">
            <v>0</v>
          </cell>
          <cell r="DI326">
            <v>1</v>
          </cell>
          <cell r="DJ326" t="str">
            <v/>
          </cell>
          <cell r="DK326" t="str">
            <v/>
          </cell>
          <cell r="DL326" t="str">
            <v/>
          </cell>
          <cell r="DN326" t="str">
            <v/>
          </cell>
          <cell r="DO326" t="str">
            <v/>
          </cell>
          <cell r="DP326" t="str">
            <v/>
          </cell>
          <cell r="DQ326" t="str">
            <v/>
          </cell>
          <cell r="DR326" t="str">
            <v/>
          </cell>
          <cell r="DS326" t="str">
            <v/>
          </cell>
          <cell r="DT326">
            <v>21</v>
          </cell>
          <cell r="DV326" t="str">
            <v/>
          </cell>
          <cell r="DW326" t="str">
            <v/>
          </cell>
          <cell r="DY326" t="str">
            <v/>
          </cell>
          <cell r="DZ326" t="str">
            <v>x</v>
          </cell>
        </row>
        <row r="327">
          <cell r="A327" t="str">
            <v>5836-241</v>
          </cell>
          <cell r="B327" t="str">
            <v>Fakultät 3</v>
          </cell>
          <cell r="C327" t="str">
            <v>Zeichensaal B</v>
          </cell>
          <cell r="E327" t="str">
            <v>Grotian-Süd, 2. OG "Aeroflot"</v>
          </cell>
          <cell r="F327" t="str">
            <v xml:space="preserve">Herrn </v>
          </cell>
          <cell r="G327" t="str">
            <v>Jens Faber</v>
          </cell>
          <cell r="H327">
            <v>2360</v>
          </cell>
          <cell r="I327">
            <v>0</v>
          </cell>
          <cell r="K327">
            <v>33573</v>
          </cell>
          <cell r="L327" t="str">
            <v>10:00</v>
          </cell>
          <cell r="O327" t="str">
            <v>Büro</v>
          </cell>
          <cell r="P327">
            <v>24</v>
          </cell>
          <cell r="Q327">
            <v>16</v>
          </cell>
          <cell r="R327">
            <v>41493</v>
          </cell>
          <cell r="S327">
            <v>24</v>
          </cell>
          <cell r="U327">
            <v>42247</v>
          </cell>
          <cell r="V327" t="str">
            <v>Jens Faber</v>
          </cell>
          <cell r="W327" t="str">
            <v>siehe 5.0 &gt;</v>
          </cell>
          <cell r="X327" t="str">
            <v/>
          </cell>
          <cell r="Z327" t="str">
            <v/>
          </cell>
          <cell r="AA327" t="str">
            <v>i. O.</v>
          </cell>
          <cell r="AB327" t="str">
            <v/>
          </cell>
          <cell r="AC327" t="str">
            <v>Termin !</v>
          </cell>
          <cell r="AD327" t="str">
            <v/>
          </cell>
          <cell r="AE327" t="str">
            <v/>
          </cell>
          <cell r="AF327" t="str">
            <v/>
          </cell>
          <cell r="AH327" t="str">
            <v/>
          </cell>
          <cell r="AJ327">
            <v>35332</v>
          </cell>
          <cell r="AN327" t="str">
            <v/>
          </cell>
          <cell r="AP327" t="str">
            <v/>
          </cell>
          <cell r="AQ327" t="str">
            <v/>
          </cell>
          <cell r="AS327" t="str">
            <v>Zeichensäle</v>
          </cell>
          <cell r="AU327" t="str">
            <v/>
          </cell>
          <cell r="AV327" t="str">
            <v/>
          </cell>
          <cell r="AW327" t="str">
            <v/>
          </cell>
          <cell r="AZ327" t="str">
            <v/>
          </cell>
          <cell r="BA327" t="str">
            <v>ja</v>
          </cell>
          <cell r="BC327" t="str">
            <v xml:space="preserve">13.11.02 mit Achilles; </v>
          </cell>
          <cell r="BG327">
            <v>78</v>
          </cell>
          <cell r="BH327">
            <v>49</v>
          </cell>
          <cell r="BI327">
            <v>4</v>
          </cell>
          <cell r="BJ327">
            <v>0</v>
          </cell>
          <cell r="BK327">
            <v>5.1282051282051286</v>
          </cell>
          <cell r="BL327" t="str">
            <v>--</v>
          </cell>
          <cell r="BN327">
            <v>2.1666666666666665</v>
          </cell>
          <cell r="BV327" t="str">
            <v>Jens Faber</v>
          </cell>
          <cell r="BX327" t="str">
            <v/>
          </cell>
          <cell r="BY327" t="str">
            <v/>
          </cell>
          <cell r="CF327">
            <v>80</v>
          </cell>
          <cell r="CG327">
            <v>50</v>
          </cell>
          <cell r="CH327">
            <v>2</v>
          </cell>
          <cell r="CI327">
            <v>0</v>
          </cell>
          <cell r="CJ327">
            <v>2.5</v>
          </cell>
          <cell r="CK327" t="str">
            <v/>
          </cell>
          <cell r="CL327" t="str">
            <v/>
          </cell>
          <cell r="CM327" t="str">
            <v/>
          </cell>
          <cell r="CN327" t="str">
            <v/>
          </cell>
          <cell r="CP327" t="str">
            <v>Jens Faber</v>
          </cell>
          <cell r="CQ327">
            <v>35332</v>
          </cell>
          <cell r="CR327" t="str">
            <v/>
          </cell>
          <cell r="CS327" t="str">
            <v/>
          </cell>
          <cell r="CT327" t="str">
            <v/>
          </cell>
          <cell r="CU327">
            <v>16</v>
          </cell>
          <cell r="CV327">
            <v>24</v>
          </cell>
          <cell r="CW327">
            <v>0</v>
          </cell>
          <cell r="CY327">
            <v>78</v>
          </cell>
          <cell r="CZ327">
            <v>49</v>
          </cell>
          <cell r="DA327">
            <v>4</v>
          </cell>
          <cell r="DB327">
            <v>0</v>
          </cell>
          <cell r="DC327">
            <v>5.1282051282051286</v>
          </cell>
          <cell r="DD327">
            <v>41493</v>
          </cell>
          <cell r="DE327">
            <v>42247</v>
          </cell>
          <cell r="DF327">
            <v>16</v>
          </cell>
          <cell r="DG327">
            <v>24</v>
          </cell>
          <cell r="DH327">
            <v>0</v>
          </cell>
          <cell r="DI327">
            <v>1</v>
          </cell>
          <cell r="DJ327" t="str">
            <v/>
          </cell>
          <cell r="DK327" t="str">
            <v/>
          </cell>
          <cell r="DL327" t="str">
            <v/>
          </cell>
          <cell r="DN327" t="str">
            <v/>
          </cell>
          <cell r="DO327" t="str">
            <v/>
          </cell>
          <cell r="DP327" t="str">
            <v/>
          </cell>
          <cell r="DQ327" t="str">
            <v/>
          </cell>
          <cell r="DR327" t="str">
            <v/>
          </cell>
          <cell r="DS327" t="str">
            <v/>
          </cell>
          <cell r="DT327">
            <v>78</v>
          </cell>
          <cell r="DV327" t="str">
            <v/>
          </cell>
          <cell r="DW327" t="str">
            <v/>
          </cell>
          <cell r="DY327" t="str">
            <v/>
          </cell>
          <cell r="DZ327" t="str">
            <v>x</v>
          </cell>
        </row>
        <row r="328">
          <cell r="A328" t="str">
            <v>5836-250</v>
          </cell>
          <cell r="B328" t="str">
            <v>Fakultät 3</v>
          </cell>
          <cell r="C328" t="str">
            <v>Zeichensaal S</v>
          </cell>
          <cell r="E328" t="str">
            <v xml:space="preserve">Rebenpark 1, Bienroder Weg 81 </v>
          </cell>
          <cell r="F328" t="str">
            <v xml:space="preserve">Herrn </v>
          </cell>
          <cell r="G328" t="str">
            <v>Jens Faber</v>
          </cell>
          <cell r="H328">
            <v>2362</v>
          </cell>
          <cell r="I328">
            <v>0</v>
          </cell>
          <cell r="K328">
            <v>33573</v>
          </cell>
          <cell r="L328" t="str">
            <v>10:00</v>
          </cell>
          <cell r="O328" t="str">
            <v>Küchen- u. Werkstattgeräte</v>
          </cell>
          <cell r="P328">
            <v>12</v>
          </cell>
          <cell r="Q328">
            <v>16</v>
          </cell>
          <cell r="R328">
            <v>41687</v>
          </cell>
          <cell r="S328">
            <v>16</v>
          </cell>
          <cell r="U328">
            <v>42185</v>
          </cell>
          <cell r="V328" t="str">
            <v>Jens Faber</v>
          </cell>
          <cell r="W328" t="str">
            <v>siehe 5.0 &gt;</v>
          </cell>
          <cell r="X328" t="str">
            <v/>
          </cell>
          <cell r="Z328" t="str">
            <v/>
          </cell>
          <cell r="AA328" t="str">
            <v>i. O.</v>
          </cell>
          <cell r="AB328" t="str">
            <v/>
          </cell>
          <cell r="AC328" t="str">
            <v>Termin !</v>
          </cell>
          <cell r="AD328" t="str">
            <v/>
          </cell>
          <cell r="AE328" t="str">
            <v/>
          </cell>
          <cell r="AF328" t="str">
            <v/>
          </cell>
          <cell r="AH328" t="str">
            <v/>
          </cell>
          <cell r="AJ328">
            <v>37887</v>
          </cell>
          <cell r="AN328" t="str">
            <v/>
          </cell>
          <cell r="AP328" t="str">
            <v/>
          </cell>
          <cell r="AQ328" t="str">
            <v/>
          </cell>
          <cell r="AS328" t="str">
            <v>Zeichensäle</v>
          </cell>
          <cell r="AU328" t="str">
            <v/>
          </cell>
          <cell r="AV328" t="str">
            <v/>
          </cell>
          <cell r="AW328" t="str">
            <v/>
          </cell>
          <cell r="AZ328" t="str">
            <v/>
          </cell>
          <cell r="BA328" t="str">
            <v>ja</v>
          </cell>
          <cell r="BC328" t="str">
            <v>24.05.2007; 30.01.06 mit Wentrup; 02.08.04 mit Wentrup</v>
          </cell>
          <cell r="BG328">
            <v>39</v>
          </cell>
          <cell r="BH328">
            <v>0</v>
          </cell>
          <cell r="BI328">
            <v>3</v>
          </cell>
          <cell r="BJ328">
            <v>1</v>
          </cell>
          <cell r="BK328">
            <v>7.6923076923076925</v>
          </cell>
          <cell r="BL328" t="str">
            <v>--</v>
          </cell>
          <cell r="BN328">
            <v>1.0833333333333333</v>
          </cell>
          <cell r="BV328" t="str">
            <v>Jens Faber</v>
          </cell>
          <cell r="BX328" t="str">
            <v/>
          </cell>
          <cell r="BY328" t="str">
            <v/>
          </cell>
          <cell r="CF328">
            <v>24</v>
          </cell>
          <cell r="CG328">
            <v>3</v>
          </cell>
          <cell r="CH328">
            <v>0</v>
          </cell>
          <cell r="CI328">
            <v>0</v>
          </cell>
          <cell r="CJ328">
            <v>0</v>
          </cell>
          <cell r="CK328" t="str">
            <v/>
          </cell>
          <cell r="CL328" t="str">
            <v/>
          </cell>
          <cell r="CM328" t="str">
            <v/>
          </cell>
          <cell r="CN328" t="str">
            <v/>
          </cell>
          <cell r="CP328" t="str">
            <v>Jens Faber</v>
          </cell>
          <cell r="CQ328">
            <v>37887</v>
          </cell>
          <cell r="CR328">
            <v>4</v>
          </cell>
          <cell r="CS328">
            <v>12</v>
          </cell>
          <cell r="CT328">
            <v>16</v>
          </cell>
          <cell r="CU328" t="str">
            <v/>
          </cell>
          <cell r="CV328" t="str">
            <v/>
          </cell>
          <cell r="CW328" t="str">
            <v/>
          </cell>
          <cell r="CY328">
            <v>39</v>
          </cell>
          <cell r="CZ328">
            <v>0</v>
          </cell>
          <cell r="DA328">
            <v>3</v>
          </cell>
          <cell r="DB328">
            <v>1</v>
          </cell>
          <cell r="DC328">
            <v>7.6923076923076925</v>
          </cell>
          <cell r="DD328">
            <v>41687</v>
          </cell>
          <cell r="DE328">
            <v>42185</v>
          </cell>
          <cell r="DF328">
            <v>16</v>
          </cell>
          <cell r="DG328">
            <v>16</v>
          </cell>
          <cell r="DH328">
            <v>0</v>
          </cell>
          <cell r="DI328">
            <v>1</v>
          </cell>
          <cell r="DJ328" t="str">
            <v/>
          </cell>
          <cell r="DK328" t="str">
            <v/>
          </cell>
          <cell r="DL328" t="str">
            <v/>
          </cell>
          <cell r="DN328" t="str">
            <v/>
          </cell>
          <cell r="DO328" t="str">
            <v/>
          </cell>
          <cell r="DP328" t="str">
            <v/>
          </cell>
          <cell r="DQ328" t="str">
            <v/>
          </cell>
          <cell r="DR328" t="str">
            <v/>
          </cell>
          <cell r="DS328" t="str">
            <v/>
          </cell>
          <cell r="DT328">
            <v>39</v>
          </cell>
          <cell r="DV328" t="str">
            <v/>
          </cell>
          <cell r="DW328" t="str">
            <v/>
          </cell>
          <cell r="DY328" t="str">
            <v/>
          </cell>
          <cell r="DZ328" t="str">
            <v>x</v>
          </cell>
        </row>
        <row r="329">
          <cell r="A329" t="str">
            <v>5836-251</v>
          </cell>
          <cell r="B329" t="str">
            <v>Fakultät 3</v>
          </cell>
          <cell r="C329" t="str">
            <v>Zeichensaal B</v>
          </cell>
          <cell r="E329" t="str">
            <v xml:space="preserve">Rebenpark 1, Bienroder Weg 81 </v>
          </cell>
          <cell r="F329" t="str">
            <v xml:space="preserve">Herrn </v>
          </cell>
          <cell r="G329" t="str">
            <v>Jens Faber</v>
          </cell>
          <cell r="H329" t="str">
            <v>0/2409477</v>
          </cell>
          <cell r="I329">
            <v>0</v>
          </cell>
          <cell r="K329">
            <v>33573</v>
          </cell>
          <cell r="L329" t="str">
            <v>10:00</v>
          </cell>
          <cell r="O329" t="str">
            <v>Büro</v>
          </cell>
          <cell r="P329">
            <v>24</v>
          </cell>
          <cell r="Q329">
            <v>16</v>
          </cell>
          <cell r="R329">
            <v>40788</v>
          </cell>
          <cell r="S329">
            <v>32</v>
          </cell>
          <cell r="U329">
            <v>41790</v>
          </cell>
          <cell r="V329" t="str">
            <v>Jens Faber</v>
          </cell>
          <cell r="W329" t="str">
            <v>siehe 5.0 &gt;</v>
          </cell>
          <cell r="X329" t="str">
            <v/>
          </cell>
          <cell r="Z329" t="str">
            <v/>
          </cell>
          <cell r="AA329">
            <v>54.416666666666664</v>
          </cell>
          <cell r="AB329" t="str">
            <v/>
          </cell>
          <cell r="AC329" t="str">
            <v>Termin !</v>
          </cell>
          <cell r="AD329" t="str">
            <v/>
          </cell>
          <cell r="AE329" t="str">
            <v/>
          </cell>
          <cell r="AF329" t="str">
            <v/>
          </cell>
          <cell r="AH329" t="str">
            <v/>
          </cell>
          <cell r="AJ329">
            <v>37904</v>
          </cell>
          <cell r="AN329" t="str">
            <v/>
          </cell>
          <cell r="AP329" t="str">
            <v/>
          </cell>
          <cell r="AQ329" t="str">
            <v/>
          </cell>
          <cell r="AS329" t="str">
            <v>Zeichensäle</v>
          </cell>
          <cell r="AU329" t="str">
            <v/>
          </cell>
          <cell r="AV329" t="str">
            <v/>
          </cell>
          <cell r="AW329" t="str">
            <v/>
          </cell>
          <cell r="AZ329" t="str">
            <v/>
          </cell>
          <cell r="BA329" t="str">
            <v>ja</v>
          </cell>
          <cell r="BC329">
            <v>37881</v>
          </cell>
          <cell r="BD329" t="str">
            <v>Sonderturnus d. A. Gronde  angewiesen! 25.02.2009</v>
          </cell>
          <cell r="BG329">
            <v>112</v>
          </cell>
          <cell r="BH329">
            <v>7</v>
          </cell>
          <cell r="BI329">
            <v>1</v>
          </cell>
          <cell r="BJ329">
            <v>1</v>
          </cell>
          <cell r="BK329">
            <v>0.8928571428571429</v>
          </cell>
          <cell r="BL329" t="str">
            <v>--</v>
          </cell>
          <cell r="BM329">
            <v>1</v>
          </cell>
          <cell r="BN329">
            <v>3.1111111111111112</v>
          </cell>
          <cell r="BV329" t="str">
            <v>Jens Faber</v>
          </cell>
          <cell r="BX329" t="str">
            <v/>
          </cell>
          <cell r="BY329" t="str">
            <v/>
          </cell>
          <cell r="CF329">
            <v>173</v>
          </cell>
          <cell r="CG329">
            <v>173</v>
          </cell>
          <cell r="CH329">
            <v>0</v>
          </cell>
          <cell r="CI329">
            <v>0</v>
          </cell>
          <cell r="CJ329">
            <v>0</v>
          </cell>
          <cell r="CK329" t="str">
            <v/>
          </cell>
          <cell r="CL329" t="str">
            <v/>
          </cell>
          <cell r="CM329" t="str">
            <v/>
          </cell>
          <cell r="CN329" t="str">
            <v/>
          </cell>
          <cell r="CP329" t="str">
            <v>Jens Faber</v>
          </cell>
          <cell r="CQ329">
            <v>37904</v>
          </cell>
          <cell r="CR329" t="str">
            <v/>
          </cell>
          <cell r="CS329" t="str">
            <v/>
          </cell>
          <cell r="CT329" t="str">
            <v/>
          </cell>
          <cell r="CU329">
            <v>16</v>
          </cell>
          <cell r="CV329">
            <v>32</v>
          </cell>
          <cell r="CW329">
            <v>8</v>
          </cell>
          <cell r="CY329">
            <v>112</v>
          </cell>
          <cell r="CZ329">
            <v>7</v>
          </cell>
          <cell r="DA329">
            <v>1</v>
          </cell>
          <cell r="DB329">
            <v>1</v>
          </cell>
          <cell r="DC329">
            <v>0.8928571428571429</v>
          </cell>
          <cell r="DD329">
            <v>40788</v>
          </cell>
          <cell r="DE329">
            <v>41790</v>
          </cell>
          <cell r="DF329">
            <v>16</v>
          </cell>
          <cell r="DG329">
            <v>32</v>
          </cell>
          <cell r="DH329">
            <v>0</v>
          </cell>
          <cell r="DI329">
            <v>1</v>
          </cell>
          <cell r="DJ329">
            <v>1</v>
          </cell>
          <cell r="DK329" t="str">
            <v/>
          </cell>
          <cell r="DL329" t="str">
            <v/>
          </cell>
          <cell r="DN329" t="str">
            <v/>
          </cell>
          <cell r="DO329" t="str">
            <v/>
          </cell>
          <cell r="DP329" t="str">
            <v/>
          </cell>
          <cell r="DQ329" t="str">
            <v/>
          </cell>
          <cell r="DR329" t="str">
            <v/>
          </cell>
          <cell r="DS329" t="str">
            <v/>
          </cell>
          <cell r="DT329">
            <v>112</v>
          </cell>
          <cell r="DV329" t="str">
            <v/>
          </cell>
          <cell r="DW329" t="str">
            <v/>
          </cell>
          <cell r="DY329" t="str">
            <v/>
          </cell>
          <cell r="DZ329" t="str">
            <v>x</v>
          </cell>
        </row>
        <row r="330">
          <cell r="A330" t="str">
            <v>5836-260</v>
          </cell>
          <cell r="B330" t="str">
            <v>Fakultät 3</v>
          </cell>
          <cell r="C330" t="str">
            <v>Zeichensaal S</v>
          </cell>
          <cell r="E330" t="str">
            <v xml:space="preserve">Rebenpark 2, Bienroder Weg 81 </v>
          </cell>
          <cell r="F330" t="str">
            <v xml:space="preserve">Herrn </v>
          </cell>
          <cell r="G330" t="str">
            <v>Jens Faber</v>
          </cell>
          <cell r="H330">
            <v>2363</v>
          </cell>
          <cell r="I330">
            <v>0</v>
          </cell>
          <cell r="K330">
            <v>33573</v>
          </cell>
          <cell r="L330" t="str">
            <v>10:00</v>
          </cell>
          <cell r="O330" t="str">
            <v>Küchen- u. Werkstattgeräte</v>
          </cell>
          <cell r="P330">
            <v>12</v>
          </cell>
          <cell r="Q330">
            <v>16</v>
          </cell>
          <cell r="R330">
            <v>41687</v>
          </cell>
          <cell r="S330">
            <v>16</v>
          </cell>
          <cell r="U330">
            <v>42185</v>
          </cell>
          <cell r="V330" t="str">
            <v>Jens Faber</v>
          </cell>
          <cell r="W330" t="str">
            <v>siehe 5.0 &gt;</v>
          </cell>
          <cell r="X330" t="str">
            <v/>
          </cell>
          <cell r="Z330" t="str">
            <v/>
          </cell>
          <cell r="AA330" t="str">
            <v>i. O.</v>
          </cell>
          <cell r="AB330" t="str">
            <v/>
          </cell>
          <cell r="AC330" t="str">
            <v>Termin !</v>
          </cell>
          <cell r="AD330" t="str">
            <v/>
          </cell>
          <cell r="AE330" t="str">
            <v/>
          </cell>
          <cell r="AF330" t="str">
            <v/>
          </cell>
          <cell r="AH330" t="str">
            <v/>
          </cell>
          <cell r="AJ330">
            <v>36251</v>
          </cell>
          <cell r="AN330" t="str">
            <v/>
          </cell>
          <cell r="AP330" t="str">
            <v/>
          </cell>
          <cell r="AQ330" t="str">
            <v/>
          </cell>
          <cell r="AS330" t="str">
            <v>Zeichensäle</v>
          </cell>
          <cell r="AU330" t="str">
            <v/>
          </cell>
          <cell r="AV330" t="str">
            <v/>
          </cell>
          <cell r="AW330" t="str">
            <v/>
          </cell>
          <cell r="AZ330" t="str">
            <v/>
          </cell>
          <cell r="BA330" t="str">
            <v>ja</v>
          </cell>
          <cell r="BC330">
            <v>39141</v>
          </cell>
          <cell r="BG330">
            <v>30</v>
          </cell>
          <cell r="BH330">
            <v>4</v>
          </cell>
          <cell r="BI330">
            <v>0</v>
          </cell>
          <cell r="BJ330">
            <v>0</v>
          </cell>
          <cell r="BK330">
            <v>0</v>
          </cell>
          <cell r="BL330" t="str">
            <v>--</v>
          </cell>
          <cell r="BN330">
            <v>0.83333333333333337</v>
          </cell>
          <cell r="BV330" t="str">
            <v>Jens Faber</v>
          </cell>
          <cell r="BX330" t="str">
            <v/>
          </cell>
          <cell r="BY330" t="str">
            <v/>
          </cell>
          <cell r="CF330">
            <v>29</v>
          </cell>
          <cell r="CG330">
            <v>19</v>
          </cell>
          <cell r="CH330">
            <v>0</v>
          </cell>
          <cell r="CI330">
            <v>0</v>
          </cell>
          <cell r="CJ330">
            <v>0</v>
          </cell>
          <cell r="CK330" t="str">
            <v/>
          </cell>
          <cell r="CL330" t="str">
            <v/>
          </cell>
          <cell r="CM330" t="str">
            <v/>
          </cell>
          <cell r="CN330" t="str">
            <v/>
          </cell>
          <cell r="CP330" t="str">
            <v>Jens Faber</v>
          </cell>
          <cell r="CQ330">
            <v>36251</v>
          </cell>
          <cell r="CR330">
            <v>4</v>
          </cell>
          <cell r="CS330">
            <v>12</v>
          </cell>
          <cell r="CT330">
            <v>16</v>
          </cell>
          <cell r="CU330" t="str">
            <v/>
          </cell>
          <cell r="CV330" t="str">
            <v/>
          </cell>
          <cell r="CW330" t="str">
            <v/>
          </cell>
          <cell r="CY330">
            <v>30</v>
          </cell>
          <cell r="CZ330">
            <v>4</v>
          </cell>
          <cell r="DA330">
            <v>0</v>
          </cell>
          <cell r="DB330">
            <v>0</v>
          </cell>
          <cell r="DC330">
            <v>0</v>
          </cell>
          <cell r="DD330">
            <v>41687</v>
          </cell>
          <cell r="DE330">
            <v>42185</v>
          </cell>
          <cell r="DF330">
            <v>16</v>
          </cell>
          <cell r="DG330">
            <v>16</v>
          </cell>
          <cell r="DH330">
            <v>0</v>
          </cell>
          <cell r="DI330">
            <v>1</v>
          </cell>
          <cell r="DJ330" t="str">
            <v/>
          </cell>
          <cell r="DK330" t="str">
            <v/>
          </cell>
          <cell r="DL330" t="str">
            <v/>
          </cell>
          <cell r="DN330" t="str">
            <v/>
          </cell>
          <cell r="DO330" t="str">
            <v/>
          </cell>
          <cell r="DP330" t="str">
            <v/>
          </cell>
          <cell r="DQ330" t="str">
            <v/>
          </cell>
          <cell r="DR330" t="str">
            <v/>
          </cell>
          <cell r="DS330" t="str">
            <v/>
          </cell>
          <cell r="DT330">
            <v>30</v>
          </cell>
          <cell r="DV330" t="str">
            <v/>
          </cell>
          <cell r="DW330" t="str">
            <v/>
          </cell>
          <cell r="DY330" t="str">
            <v/>
          </cell>
          <cell r="DZ330" t="str">
            <v>x</v>
          </cell>
        </row>
        <row r="331">
          <cell r="A331" t="str">
            <v>5836-261</v>
          </cell>
          <cell r="B331" t="str">
            <v>Fakultät 3</v>
          </cell>
          <cell r="C331" t="str">
            <v>Zeichensaal B</v>
          </cell>
          <cell r="E331" t="str">
            <v xml:space="preserve">Rebenpark 2, Bienroder Weg 81 </v>
          </cell>
          <cell r="F331" t="str">
            <v xml:space="preserve">Herrn </v>
          </cell>
          <cell r="G331" t="str">
            <v>Jens Faber</v>
          </cell>
          <cell r="H331">
            <v>2363</v>
          </cell>
          <cell r="I331">
            <v>0</v>
          </cell>
          <cell r="K331">
            <v>33573</v>
          </cell>
          <cell r="L331" t="str">
            <v>10:00</v>
          </cell>
          <cell r="O331" t="str">
            <v>Büro</v>
          </cell>
          <cell r="P331">
            <v>24</v>
          </cell>
          <cell r="Q331">
            <v>32</v>
          </cell>
          <cell r="R331">
            <v>40758</v>
          </cell>
          <cell r="S331">
            <v>32</v>
          </cell>
          <cell r="U331">
            <v>41759</v>
          </cell>
          <cell r="V331" t="str">
            <v>Jens Faber</v>
          </cell>
          <cell r="W331" t="str">
            <v>siehe 5.0 &gt;</v>
          </cell>
          <cell r="X331" t="str">
            <v/>
          </cell>
          <cell r="Z331" t="str">
            <v/>
          </cell>
          <cell r="AA331">
            <v>57</v>
          </cell>
          <cell r="AB331" t="str">
            <v/>
          </cell>
          <cell r="AC331" t="str">
            <v>Termin !</v>
          </cell>
          <cell r="AD331" t="str">
            <v/>
          </cell>
          <cell r="AE331" t="str">
            <v/>
          </cell>
          <cell r="AF331" t="str">
            <v/>
          </cell>
          <cell r="AH331" t="str">
            <v/>
          </cell>
          <cell r="AJ331">
            <v>36251</v>
          </cell>
          <cell r="AN331" t="str">
            <v/>
          </cell>
          <cell r="AP331" t="str">
            <v/>
          </cell>
          <cell r="AQ331" t="str">
            <v/>
          </cell>
          <cell r="AS331" t="str">
            <v>Zeichensäle</v>
          </cell>
          <cell r="AU331" t="str">
            <v/>
          </cell>
          <cell r="AV331" t="str">
            <v/>
          </cell>
          <cell r="AW331" t="str">
            <v/>
          </cell>
          <cell r="AZ331" t="str">
            <v/>
          </cell>
          <cell r="BA331" t="str">
            <v>ja</v>
          </cell>
          <cell r="BG331">
            <v>95</v>
          </cell>
          <cell r="BH331">
            <v>19</v>
          </cell>
          <cell r="BI331">
            <v>3</v>
          </cell>
          <cell r="BJ331">
            <v>1</v>
          </cell>
          <cell r="BK331">
            <v>3.1578947368421053</v>
          </cell>
          <cell r="BL331" t="str">
            <v>--</v>
          </cell>
          <cell r="BN331">
            <v>2.6388888888888888</v>
          </cell>
          <cell r="BV331" t="str">
            <v>Jens Faber</v>
          </cell>
          <cell r="BX331" t="str">
            <v/>
          </cell>
          <cell r="BY331" t="str">
            <v/>
          </cell>
          <cell r="CF331">
            <v>222</v>
          </cell>
          <cell r="CG331">
            <v>165</v>
          </cell>
          <cell r="CH331">
            <v>2</v>
          </cell>
          <cell r="CI331">
            <v>2</v>
          </cell>
          <cell r="CJ331">
            <v>0.90090090090090091</v>
          </cell>
          <cell r="CK331" t="str">
            <v/>
          </cell>
          <cell r="CL331" t="str">
            <v/>
          </cell>
          <cell r="CM331" t="str">
            <v/>
          </cell>
          <cell r="CN331" t="str">
            <v/>
          </cell>
          <cell r="CP331" t="str">
            <v>Jens Faber</v>
          </cell>
          <cell r="CQ331">
            <v>36251</v>
          </cell>
          <cell r="CR331" t="str">
            <v/>
          </cell>
          <cell r="CS331" t="str">
            <v/>
          </cell>
          <cell r="CT331" t="str">
            <v/>
          </cell>
          <cell r="CU331">
            <v>32</v>
          </cell>
          <cell r="CV331">
            <v>32</v>
          </cell>
          <cell r="CW331">
            <v>8</v>
          </cell>
          <cell r="CY331">
            <v>95</v>
          </cell>
          <cell r="CZ331">
            <v>19</v>
          </cell>
          <cell r="DA331">
            <v>3</v>
          </cell>
          <cell r="DB331">
            <v>1</v>
          </cell>
          <cell r="DC331">
            <v>3.1578947368421053</v>
          </cell>
          <cell r="DD331">
            <v>40758</v>
          </cell>
          <cell r="DE331">
            <v>41759</v>
          </cell>
          <cell r="DF331">
            <v>32</v>
          </cell>
          <cell r="DG331">
            <v>32</v>
          </cell>
          <cell r="DH331">
            <v>0</v>
          </cell>
          <cell r="DI331">
            <v>1</v>
          </cell>
          <cell r="DJ331" t="str">
            <v/>
          </cell>
          <cell r="DK331" t="str">
            <v/>
          </cell>
          <cell r="DL331" t="str">
            <v/>
          </cell>
          <cell r="DN331" t="str">
            <v/>
          </cell>
          <cell r="DO331" t="str">
            <v/>
          </cell>
          <cell r="DP331" t="str">
            <v/>
          </cell>
          <cell r="DQ331" t="str">
            <v/>
          </cell>
          <cell r="DR331" t="str">
            <v/>
          </cell>
          <cell r="DS331" t="str">
            <v/>
          </cell>
          <cell r="DT331">
            <v>95</v>
          </cell>
          <cell r="DV331" t="str">
            <v/>
          </cell>
          <cell r="DW331" t="str">
            <v/>
          </cell>
          <cell r="DY331" t="str">
            <v/>
          </cell>
          <cell r="DZ331" t="str">
            <v>#</v>
          </cell>
        </row>
        <row r="332">
          <cell r="A332" t="str">
            <v>5836-270</v>
          </cell>
          <cell r="B332" t="str">
            <v>Fakultät 3</v>
          </cell>
          <cell r="C332" t="str">
            <v>Zeichensaal S</v>
          </cell>
          <cell r="E332" t="str">
            <v xml:space="preserve">Rebenpark 3, Bienroder Weg 81 </v>
          </cell>
          <cell r="F332" t="str">
            <v xml:space="preserve">Herrn </v>
          </cell>
          <cell r="G332" t="str">
            <v>Jens Faber</v>
          </cell>
          <cell r="H332">
            <v>2345</v>
          </cell>
          <cell r="I332">
            <v>0</v>
          </cell>
          <cell r="K332">
            <v>33573</v>
          </cell>
          <cell r="L332" t="str">
            <v>10:00</v>
          </cell>
          <cell r="O332" t="str">
            <v>Küchen- u. Werkstattgeräte</v>
          </cell>
          <cell r="P332">
            <v>12</v>
          </cell>
          <cell r="Q332">
            <v>16</v>
          </cell>
          <cell r="R332">
            <v>41687</v>
          </cell>
          <cell r="S332">
            <v>16</v>
          </cell>
          <cell r="U332">
            <v>42185</v>
          </cell>
          <cell r="V332" t="str">
            <v>Jens Faber</v>
          </cell>
          <cell r="W332" t="str">
            <v>siehe 5.0 &gt;</v>
          </cell>
          <cell r="X332" t="str">
            <v/>
          </cell>
          <cell r="Z332" t="str">
            <v/>
          </cell>
          <cell r="AA332" t="str">
            <v>i. O.</v>
          </cell>
          <cell r="AB332" t="str">
            <v/>
          </cell>
          <cell r="AC332" t="str">
            <v>Termin !</v>
          </cell>
          <cell r="AD332" t="str">
            <v/>
          </cell>
          <cell r="AE332" t="str">
            <v/>
          </cell>
          <cell r="AF332" t="str">
            <v/>
          </cell>
          <cell r="AH332" t="str">
            <v/>
          </cell>
          <cell r="AJ332">
            <v>36257</v>
          </cell>
          <cell r="AN332" t="str">
            <v/>
          </cell>
          <cell r="AP332" t="str">
            <v/>
          </cell>
          <cell r="AQ332" t="str">
            <v/>
          </cell>
          <cell r="AS332" t="str">
            <v>Zeichensäle</v>
          </cell>
          <cell r="AU332" t="str">
            <v/>
          </cell>
          <cell r="AV332" t="str">
            <v/>
          </cell>
          <cell r="AW332" t="str">
            <v/>
          </cell>
          <cell r="AZ332" t="str">
            <v/>
          </cell>
          <cell r="BA332" t="str">
            <v>ja</v>
          </cell>
          <cell r="BC332" t="str">
            <v>27.07.04 mit Herrn Donn</v>
          </cell>
          <cell r="BG332">
            <v>28</v>
          </cell>
          <cell r="BH332">
            <v>16</v>
          </cell>
          <cell r="BI332">
            <v>0</v>
          </cell>
          <cell r="BJ332">
            <v>0</v>
          </cell>
          <cell r="BK332">
            <v>0</v>
          </cell>
          <cell r="BL332" t="str">
            <v>--</v>
          </cell>
          <cell r="BN332">
            <v>0.77777777777777779</v>
          </cell>
          <cell r="BV332" t="str">
            <v>Jens Faber</v>
          </cell>
          <cell r="BX332" t="str">
            <v/>
          </cell>
          <cell r="BY332" t="str">
            <v/>
          </cell>
          <cell r="CF332">
            <v>13</v>
          </cell>
          <cell r="CG332">
            <v>3</v>
          </cell>
          <cell r="CH332">
            <v>0</v>
          </cell>
          <cell r="CI332">
            <v>0</v>
          </cell>
          <cell r="CJ332">
            <v>0</v>
          </cell>
          <cell r="CK332" t="str">
            <v/>
          </cell>
          <cell r="CL332" t="str">
            <v/>
          </cell>
          <cell r="CM332" t="str">
            <v/>
          </cell>
          <cell r="CN332" t="str">
            <v/>
          </cell>
          <cell r="CP332" t="str">
            <v>Jens Faber</v>
          </cell>
          <cell r="CQ332">
            <v>36257</v>
          </cell>
          <cell r="CR332">
            <v>4</v>
          </cell>
          <cell r="CS332">
            <v>12</v>
          </cell>
          <cell r="CT332">
            <v>16</v>
          </cell>
          <cell r="CU332" t="str">
            <v/>
          </cell>
          <cell r="CV332" t="str">
            <v/>
          </cell>
          <cell r="CW332" t="str">
            <v/>
          </cell>
          <cell r="CY332">
            <v>28</v>
          </cell>
          <cell r="CZ332">
            <v>16</v>
          </cell>
          <cell r="DA332">
            <v>0</v>
          </cell>
          <cell r="DB332">
            <v>0</v>
          </cell>
          <cell r="DC332">
            <v>0</v>
          </cell>
          <cell r="DD332">
            <v>41687</v>
          </cell>
          <cell r="DE332">
            <v>42185</v>
          </cell>
          <cell r="DF332">
            <v>16</v>
          </cell>
          <cell r="DG332">
            <v>16</v>
          </cell>
          <cell r="DH332">
            <v>0</v>
          </cell>
          <cell r="DI332">
            <v>1</v>
          </cell>
          <cell r="DJ332" t="str">
            <v/>
          </cell>
          <cell r="DK332" t="str">
            <v/>
          </cell>
          <cell r="DL332" t="str">
            <v/>
          </cell>
          <cell r="DN332" t="str">
            <v/>
          </cell>
          <cell r="DO332" t="str">
            <v/>
          </cell>
          <cell r="DP332" t="str">
            <v/>
          </cell>
          <cell r="DQ332" t="str">
            <v/>
          </cell>
          <cell r="DR332" t="str">
            <v/>
          </cell>
          <cell r="DS332" t="str">
            <v/>
          </cell>
          <cell r="DT332">
            <v>28</v>
          </cell>
          <cell r="DV332" t="str">
            <v/>
          </cell>
          <cell r="DW332" t="str">
            <v/>
          </cell>
          <cell r="DY332" t="str">
            <v/>
          </cell>
          <cell r="DZ332" t="str">
            <v>x</v>
          </cell>
        </row>
        <row r="333">
          <cell r="A333" t="str">
            <v>5836-271</v>
          </cell>
          <cell r="B333" t="str">
            <v>Fakultät 3</v>
          </cell>
          <cell r="C333" t="str">
            <v>Zeichensaal B</v>
          </cell>
          <cell r="E333" t="str">
            <v xml:space="preserve">Rebenpark 3, Bienroder Weg 81 </v>
          </cell>
          <cell r="F333" t="str">
            <v xml:space="preserve">Herrn </v>
          </cell>
          <cell r="G333" t="str">
            <v>Jens Faber</v>
          </cell>
          <cell r="H333">
            <v>2345</v>
          </cell>
          <cell r="I333">
            <v>0</v>
          </cell>
          <cell r="K333">
            <v>33573</v>
          </cell>
          <cell r="L333" t="str">
            <v>10:00</v>
          </cell>
          <cell r="O333" t="str">
            <v>Büro</v>
          </cell>
          <cell r="P333">
            <v>24</v>
          </cell>
          <cell r="Q333">
            <v>16</v>
          </cell>
          <cell r="R333">
            <v>40758</v>
          </cell>
          <cell r="S333">
            <v>32</v>
          </cell>
          <cell r="U333">
            <v>41759</v>
          </cell>
          <cell r="V333" t="str">
            <v>Jens Faber</v>
          </cell>
          <cell r="W333" t="str">
            <v>siehe 5.0 &gt;</v>
          </cell>
          <cell r="X333" t="str">
            <v/>
          </cell>
          <cell r="Z333" t="str">
            <v/>
          </cell>
          <cell r="AA333">
            <v>57</v>
          </cell>
          <cell r="AB333" t="str">
            <v/>
          </cell>
          <cell r="AC333" t="str">
            <v>Termin !</v>
          </cell>
          <cell r="AD333" t="str">
            <v/>
          </cell>
          <cell r="AE333" t="str">
            <v/>
          </cell>
          <cell r="AF333" t="str">
            <v/>
          </cell>
          <cell r="AH333" t="str">
            <v/>
          </cell>
          <cell r="AJ333">
            <v>36257</v>
          </cell>
          <cell r="AN333" t="str">
            <v/>
          </cell>
          <cell r="AP333" t="str">
            <v/>
          </cell>
          <cell r="AQ333" t="str">
            <v/>
          </cell>
          <cell r="AS333" t="str">
            <v>Zeichensäle</v>
          </cell>
          <cell r="AU333" t="str">
            <v/>
          </cell>
          <cell r="AV333" t="str">
            <v/>
          </cell>
          <cell r="AW333" t="str">
            <v/>
          </cell>
          <cell r="AZ333" t="str">
            <v/>
          </cell>
          <cell r="BA333" t="str">
            <v>ja</v>
          </cell>
          <cell r="BG333">
            <v>221</v>
          </cell>
          <cell r="BH333">
            <v>210</v>
          </cell>
          <cell r="BI333">
            <v>6</v>
          </cell>
          <cell r="BJ333">
            <v>5</v>
          </cell>
          <cell r="BK333">
            <v>2.7149321266968327</v>
          </cell>
          <cell r="BL333" t="str">
            <v>--</v>
          </cell>
          <cell r="BN333">
            <v>6.1388888888888893</v>
          </cell>
          <cell r="BV333" t="str">
            <v>Jens Faber</v>
          </cell>
          <cell r="BX333" t="str">
            <v/>
          </cell>
          <cell r="BY333" t="str">
            <v/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 t="str">
            <v/>
          </cell>
          <cell r="CL333" t="str">
            <v/>
          </cell>
          <cell r="CM333" t="str">
            <v/>
          </cell>
          <cell r="CN333" t="str">
            <v/>
          </cell>
          <cell r="CP333" t="str">
            <v>Jens Faber</v>
          </cell>
          <cell r="CQ333">
            <v>36257</v>
          </cell>
          <cell r="CR333" t="str">
            <v/>
          </cell>
          <cell r="CS333" t="str">
            <v/>
          </cell>
          <cell r="CT333" t="str">
            <v/>
          </cell>
          <cell r="CU333">
            <v>16</v>
          </cell>
          <cell r="CV333">
            <v>32</v>
          </cell>
          <cell r="CW333">
            <v>8</v>
          </cell>
          <cell r="CY333">
            <v>221</v>
          </cell>
          <cell r="CZ333">
            <v>210</v>
          </cell>
          <cell r="DA333">
            <v>6</v>
          </cell>
          <cell r="DB333">
            <v>5</v>
          </cell>
          <cell r="DC333">
            <v>2.7149321266968327</v>
          </cell>
          <cell r="DD333">
            <v>40758</v>
          </cell>
          <cell r="DE333">
            <v>41759</v>
          </cell>
          <cell r="DF333">
            <v>16</v>
          </cell>
          <cell r="DG333">
            <v>32</v>
          </cell>
          <cell r="DH333">
            <v>0</v>
          </cell>
          <cell r="DI333">
            <v>1</v>
          </cell>
          <cell r="DJ333" t="str">
            <v/>
          </cell>
          <cell r="DK333" t="str">
            <v/>
          </cell>
          <cell r="DL333" t="str">
            <v/>
          </cell>
          <cell r="DN333" t="str">
            <v/>
          </cell>
          <cell r="DO333" t="str">
            <v/>
          </cell>
          <cell r="DP333" t="str">
            <v/>
          </cell>
          <cell r="DQ333" t="str">
            <v/>
          </cell>
          <cell r="DR333" t="str">
            <v/>
          </cell>
          <cell r="DS333" t="str">
            <v/>
          </cell>
          <cell r="DT333">
            <v>221</v>
          </cell>
          <cell r="DV333" t="str">
            <v/>
          </cell>
          <cell r="DW333" t="str">
            <v/>
          </cell>
          <cell r="DY333" t="str">
            <v/>
          </cell>
          <cell r="DZ333" t="str">
            <v>x</v>
          </cell>
        </row>
        <row r="334">
          <cell r="A334" t="str">
            <v>5836-280</v>
          </cell>
          <cell r="B334" t="str">
            <v>Fakultät 3</v>
          </cell>
          <cell r="C334" t="str">
            <v>Zeichensaal S</v>
          </cell>
          <cell r="E334" t="str">
            <v xml:space="preserve">Rebenpark 4, Bienroder Weg 81 </v>
          </cell>
          <cell r="F334" t="str">
            <v xml:space="preserve">Herrn </v>
          </cell>
          <cell r="G334" t="str">
            <v>Jens Faber</v>
          </cell>
          <cell r="H334">
            <v>3516</v>
          </cell>
          <cell r="I334">
            <v>0</v>
          </cell>
          <cell r="K334">
            <v>33573</v>
          </cell>
          <cell r="L334" t="str">
            <v>10:00</v>
          </cell>
          <cell r="O334" t="str">
            <v>Küchen- u. Werkstattgeräte</v>
          </cell>
          <cell r="P334">
            <v>12</v>
          </cell>
          <cell r="Q334">
            <v>16</v>
          </cell>
          <cell r="R334">
            <v>41687</v>
          </cell>
          <cell r="S334">
            <v>16</v>
          </cell>
          <cell r="U334">
            <v>42185</v>
          </cell>
          <cell r="V334" t="str">
            <v>Jens Faber</v>
          </cell>
          <cell r="W334" t="str">
            <v>siehe 5.0 &gt;</v>
          </cell>
          <cell r="X334" t="str">
            <v/>
          </cell>
          <cell r="Z334" t="str">
            <v/>
          </cell>
          <cell r="AA334" t="str">
            <v>i. O.</v>
          </cell>
          <cell r="AB334" t="str">
            <v/>
          </cell>
          <cell r="AC334" t="str">
            <v>Termin !</v>
          </cell>
          <cell r="AD334" t="str">
            <v/>
          </cell>
          <cell r="AE334" t="str">
            <v/>
          </cell>
          <cell r="AF334" t="str">
            <v/>
          </cell>
          <cell r="AH334" t="str">
            <v/>
          </cell>
          <cell r="AJ334">
            <v>37008</v>
          </cell>
          <cell r="AN334" t="str">
            <v/>
          </cell>
          <cell r="AP334" t="str">
            <v/>
          </cell>
          <cell r="AQ334" t="str">
            <v/>
          </cell>
          <cell r="AS334" t="str">
            <v>Zeichensäle</v>
          </cell>
          <cell r="AU334" t="str">
            <v/>
          </cell>
          <cell r="AV334" t="str">
            <v/>
          </cell>
          <cell r="AW334" t="str">
            <v/>
          </cell>
          <cell r="AZ334" t="str">
            <v/>
          </cell>
          <cell r="BA334" t="str">
            <v>ja</v>
          </cell>
          <cell r="BC334" t="str">
            <v>06.03.2007; 01.04.04; 15.11.2002</v>
          </cell>
          <cell r="BG334">
            <v>7</v>
          </cell>
          <cell r="BH334">
            <v>4</v>
          </cell>
          <cell r="BI334">
            <v>0</v>
          </cell>
          <cell r="BJ334">
            <v>0</v>
          </cell>
          <cell r="BK334">
            <v>0</v>
          </cell>
          <cell r="BL334" t="str">
            <v>--</v>
          </cell>
          <cell r="BN334">
            <v>0.19444444444444445</v>
          </cell>
          <cell r="BV334" t="str">
            <v>Jens Faber</v>
          </cell>
          <cell r="BX334" t="str">
            <v/>
          </cell>
          <cell r="BY334" t="str">
            <v/>
          </cell>
          <cell r="CF334">
            <v>33</v>
          </cell>
          <cell r="CG334">
            <v>10</v>
          </cell>
          <cell r="CH334">
            <v>0</v>
          </cell>
          <cell r="CI334">
            <v>0</v>
          </cell>
          <cell r="CJ334">
            <v>0</v>
          </cell>
          <cell r="CK334" t="str">
            <v/>
          </cell>
          <cell r="CL334" t="str">
            <v/>
          </cell>
          <cell r="CM334" t="str">
            <v/>
          </cell>
          <cell r="CN334" t="str">
            <v/>
          </cell>
          <cell r="CP334" t="str">
            <v>Jens Faber</v>
          </cell>
          <cell r="CQ334">
            <v>37008</v>
          </cell>
          <cell r="CR334">
            <v>4</v>
          </cell>
          <cell r="CS334">
            <v>12</v>
          </cell>
          <cell r="CT334">
            <v>16</v>
          </cell>
          <cell r="CU334" t="str">
            <v/>
          </cell>
          <cell r="CV334" t="str">
            <v/>
          </cell>
          <cell r="CW334" t="str">
            <v/>
          </cell>
          <cell r="CY334">
            <v>7</v>
          </cell>
          <cell r="CZ334">
            <v>4</v>
          </cell>
          <cell r="DA334">
            <v>0</v>
          </cell>
          <cell r="DB334">
            <v>0</v>
          </cell>
          <cell r="DC334">
            <v>0</v>
          </cell>
          <cell r="DD334">
            <v>41687</v>
          </cell>
          <cell r="DE334">
            <v>42185</v>
          </cell>
          <cell r="DF334">
            <v>16</v>
          </cell>
          <cell r="DG334">
            <v>16</v>
          </cell>
          <cell r="DH334">
            <v>0</v>
          </cell>
          <cell r="DI334">
            <v>1</v>
          </cell>
          <cell r="DJ334" t="str">
            <v/>
          </cell>
          <cell r="DK334" t="str">
            <v/>
          </cell>
          <cell r="DL334" t="str">
            <v/>
          </cell>
          <cell r="DN334" t="str">
            <v/>
          </cell>
          <cell r="DO334" t="str">
            <v/>
          </cell>
          <cell r="DP334" t="str">
            <v/>
          </cell>
          <cell r="DQ334" t="str">
            <v/>
          </cell>
          <cell r="DR334" t="str">
            <v/>
          </cell>
          <cell r="DS334" t="str">
            <v/>
          </cell>
          <cell r="DT334">
            <v>7</v>
          </cell>
          <cell r="DV334" t="str">
            <v/>
          </cell>
          <cell r="DW334" t="str">
            <v/>
          </cell>
          <cell r="DY334" t="str">
            <v/>
          </cell>
          <cell r="DZ334" t="str">
            <v>x</v>
          </cell>
        </row>
        <row r="335">
          <cell r="A335" t="str">
            <v>5836-281</v>
          </cell>
          <cell r="B335" t="str">
            <v>Fakultät 3</v>
          </cell>
          <cell r="C335" t="str">
            <v>Zeichensaal S</v>
          </cell>
          <cell r="E335" t="str">
            <v xml:space="preserve">Rebenpark 4, Bienroder Weg 81 </v>
          </cell>
          <cell r="F335" t="str">
            <v xml:space="preserve">Herrn </v>
          </cell>
          <cell r="G335" t="str">
            <v>Jens Faber</v>
          </cell>
          <cell r="H335">
            <v>3516</v>
          </cell>
          <cell r="I335">
            <v>0</v>
          </cell>
          <cell r="K335">
            <v>33573</v>
          </cell>
          <cell r="L335" t="str">
            <v>10:00</v>
          </cell>
          <cell r="O335" t="str">
            <v>Büro</v>
          </cell>
          <cell r="P335">
            <v>24</v>
          </cell>
          <cell r="Q335">
            <v>16</v>
          </cell>
          <cell r="R335">
            <v>40787</v>
          </cell>
          <cell r="S335">
            <v>32</v>
          </cell>
          <cell r="U335">
            <v>41790</v>
          </cell>
          <cell r="V335" t="str">
            <v>Jens Faber</v>
          </cell>
          <cell r="W335" t="str">
            <v>siehe 5.0 &gt;</v>
          </cell>
          <cell r="X335" t="str">
            <v/>
          </cell>
          <cell r="Z335" t="str">
            <v/>
          </cell>
          <cell r="AA335">
            <v>54.416666666666664</v>
          </cell>
          <cell r="AB335" t="str">
            <v/>
          </cell>
          <cell r="AC335" t="str">
            <v>Termin !</v>
          </cell>
          <cell r="AD335" t="str">
            <v/>
          </cell>
          <cell r="AE335" t="str">
            <v/>
          </cell>
          <cell r="AF335" t="str">
            <v/>
          </cell>
          <cell r="AH335" t="str">
            <v/>
          </cell>
          <cell r="AJ335">
            <v>37008</v>
          </cell>
          <cell r="AN335" t="str">
            <v/>
          </cell>
          <cell r="AP335" t="str">
            <v/>
          </cell>
          <cell r="AQ335" t="str">
            <v/>
          </cell>
          <cell r="AS335" t="str">
            <v>Zeichensäle</v>
          </cell>
          <cell r="AU335" t="str">
            <v/>
          </cell>
          <cell r="AV335" t="str">
            <v/>
          </cell>
          <cell r="AW335" t="str">
            <v/>
          </cell>
          <cell r="AZ335" t="str">
            <v/>
          </cell>
          <cell r="BA335" t="str">
            <v>ja</v>
          </cell>
          <cell r="BD335" t="str">
            <v>Sonderturnus d. A. Gronde  angewiesen! 25.02.2009</v>
          </cell>
          <cell r="BG335">
            <v>164</v>
          </cell>
          <cell r="BH335">
            <v>164</v>
          </cell>
          <cell r="BI335">
            <v>0</v>
          </cell>
          <cell r="BJ335">
            <v>0</v>
          </cell>
          <cell r="BK335">
            <v>0</v>
          </cell>
          <cell r="BL335" t="str">
            <v>--</v>
          </cell>
          <cell r="BN335">
            <v>4.5555555555555554</v>
          </cell>
          <cell r="BV335" t="str">
            <v>Jens Faber</v>
          </cell>
          <cell r="BX335" t="str">
            <v/>
          </cell>
          <cell r="BY335" t="str">
            <v/>
          </cell>
          <cell r="CF335">
            <v>31</v>
          </cell>
          <cell r="CG335">
            <v>14</v>
          </cell>
          <cell r="CH335">
            <v>1</v>
          </cell>
          <cell r="CI335">
            <v>0</v>
          </cell>
          <cell r="CJ335">
            <v>3.225806451612903</v>
          </cell>
          <cell r="CK335" t="str">
            <v/>
          </cell>
          <cell r="CL335" t="str">
            <v/>
          </cell>
          <cell r="CM335" t="str">
            <v/>
          </cell>
          <cell r="CN335" t="str">
            <v/>
          </cell>
          <cell r="CP335" t="str">
            <v>Jens Faber</v>
          </cell>
          <cell r="CQ335">
            <v>37008</v>
          </cell>
          <cell r="CR335" t="str">
            <v/>
          </cell>
          <cell r="CS335" t="str">
            <v/>
          </cell>
          <cell r="CT335" t="str">
            <v/>
          </cell>
          <cell r="CU335">
            <v>16</v>
          </cell>
          <cell r="CV335">
            <v>32</v>
          </cell>
          <cell r="CW335">
            <v>8</v>
          </cell>
          <cell r="CY335">
            <v>164</v>
          </cell>
          <cell r="CZ335">
            <v>164</v>
          </cell>
          <cell r="DA335">
            <v>0</v>
          </cell>
          <cell r="DB335">
            <v>0</v>
          </cell>
          <cell r="DC335">
            <v>0</v>
          </cell>
          <cell r="DD335">
            <v>40787</v>
          </cell>
          <cell r="DE335">
            <v>41790</v>
          </cell>
          <cell r="DF335">
            <v>16</v>
          </cell>
          <cell r="DG335">
            <v>32</v>
          </cell>
          <cell r="DH335">
            <v>0</v>
          </cell>
          <cell r="DI335">
            <v>1</v>
          </cell>
          <cell r="DJ335" t="str">
            <v/>
          </cell>
          <cell r="DK335" t="str">
            <v/>
          </cell>
          <cell r="DL335" t="str">
            <v/>
          </cell>
          <cell r="DN335" t="str">
            <v/>
          </cell>
          <cell r="DO335" t="str">
            <v/>
          </cell>
          <cell r="DP335" t="str">
            <v/>
          </cell>
          <cell r="DQ335" t="str">
            <v/>
          </cell>
          <cell r="DR335" t="str">
            <v/>
          </cell>
          <cell r="DS335" t="str">
            <v/>
          </cell>
          <cell r="DT335">
            <v>164</v>
          </cell>
          <cell r="DV335" t="str">
            <v/>
          </cell>
          <cell r="DW335" t="str">
            <v/>
          </cell>
          <cell r="DY335" t="str">
            <v/>
          </cell>
          <cell r="DZ335" t="str">
            <v>x</v>
          </cell>
        </row>
        <row r="336">
          <cell r="A336" t="str">
            <v>5836-290</v>
          </cell>
          <cell r="B336" t="str">
            <v>Fakultät 3</v>
          </cell>
          <cell r="C336" t="str">
            <v>Modellbauwerkstatt</v>
          </cell>
          <cell r="E336" t="str">
            <v>Okerufer</v>
          </cell>
          <cell r="F336" t="str">
            <v xml:space="preserve">Herrn </v>
          </cell>
          <cell r="G336" t="str">
            <v xml:space="preserve">Marco Frass </v>
          </cell>
          <cell r="H336" t="str">
            <v>3530; 3529</v>
          </cell>
          <cell r="J336">
            <v>1</v>
          </cell>
          <cell r="K336">
            <v>42347</v>
          </cell>
          <cell r="L336" t="str">
            <v>10:00</v>
          </cell>
          <cell r="M336">
            <v>1</v>
          </cell>
          <cell r="N336" t="str">
            <v>Patrick Fern</v>
          </cell>
          <cell r="O336" t="str">
            <v>Werkstatt- u. Küchengeräte</v>
          </cell>
          <cell r="P336">
            <v>12</v>
          </cell>
          <cell r="Q336">
            <v>16</v>
          </cell>
          <cell r="R336">
            <v>41612</v>
          </cell>
          <cell r="S336">
            <v>16</v>
          </cell>
          <cell r="U336">
            <v>42124</v>
          </cell>
          <cell r="V336" t="str">
            <v>Jens Faber</v>
          </cell>
          <cell r="W336" t="str">
            <v>siehe 5.0 &gt;</v>
          </cell>
          <cell r="X336" t="str">
            <v/>
          </cell>
          <cell r="Z336" t="str">
            <v/>
          </cell>
          <cell r="AA336" t="str">
            <v>i. O.</v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  <cell r="AF336" t="str">
            <v/>
          </cell>
          <cell r="AH336" t="str">
            <v/>
          </cell>
          <cell r="AJ336">
            <v>36251</v>
          </cell>
          <cell r="AN336" t="str">
            <v/>
          </cell>
          <cell r="AP336" t="str">
            <v/>
          </cell>
          <cell r="AQ336" t="str">
            <v/>
          </cell>
          <cell r="AS336">
            <v>42250</v>
          </cell>
          <cell r="AU336" t="str">
            <v/>
          </cell>
          <cell r="AV336" t="str">
            <v/>
          </cell>
          <cell r="AW336" t="str">
            <v/>
          </cell>
          <cell r="AZ336" t="str">
            <v/>
          </cell>
          <cell r="BA336" t="str">
            <v>ja</v>
          </cell>
          <cell r="BC336" t="str">
            <v>02.12.2015; 03.09.2015; 04.03.2015; 09.10.2013; 07.10.2013; 10.01.2012;</v>
          </cell>
          <cell r="BD336">
            <v>3.8461538461538463</v>
          </cell>
          <cell r="BE336" t="str">
            <v>u</v>
          </cell>
          <cell r="BG336">
            <v>55</v>
          </cell>
          <cell r="BH336">
            <v>4</v>
          </cell>
          <cell r="BI336">
            <v>0</v>
          </cell>
          <cell r="BJ336">
            <v>0</v>
          </cell>
          <cell r="BK336">
            <v>0</v>
          </cell>
          <cell r="BL336" t="str">
            <v>--</v>
          </cell>
          <cell r="BM336">
            <v>1</v>
          </cell>
          <cell r="BN336">
            <v>1.5277777777777777</v>
          </cell>
          <cell r="BU336">
            <v>37568</v>
          </cell>
          <cell r="BV336" t="str">
            <v xml:space="preserve">Marco Frass </v>
          </cell>
          <cell r="BX336" t="str">
            <v/>
          </cell>
          <cell r="BY336" t="str">
            <v/>
          </cell>
          <cell r="CF336">
            <v>49</v>
          </cell>
          <cell r="CG336">
            <v>4</v>
          </cell>
          <cell r="CH336">
            <v>5</v>
          </cell>
          <cell r="CI336">
            <v>1</v>
          </cell>
          <cell r="CJ336">
            <v>10.204081632653061</v>
          </cell>
          <cell r="CK336" t="str">
            <v/>
          </cell>
          <cell r="CL336" t="str">
            <v/>
          </cell>
          <cell r="CM336" t="str">
            <v/>
          </cell>
          <cell r="CN336" t="str">
            <v/>
          </cell>
          <cell r="CP336" t="str">
            <v>Jens Faber</v>
          </cell>
          <cell r="CQ336">
            <v>36251</v>
          </cell>
          <cell r="CR336">
            <v>4</v>
          </cell>
          <cell r="CS336">
            <v>12</v>
          </cell>
          <cell r="CT336">
            <v>16</v>
          </cell>
          <cell r="CU336" t="str">
            <v/>
          </cell>
          <cell r="CV336" t="str">
            <v/>
          </cell>
          <cell r="CW336" t="str">
            <v/>
          </cell>
          <cell r="CY336">
            <v>55</v>
          </cell>
          <cell r="CZ336">
            <v>4</v>
          </cell>
          <cell r="DA336">
            <v>0</v>
          </cell>
          <cell r="DB336">
            <v>0</v>
          </cell>
          <cell r="DC336">
            <v>0</v>
          </cell>
          <cell r="DD336">
            <v>41612</v>
          </cell>
          <cell r="DE336">
            <v>42124</v>
          </cell>
          <cell r="DF336">
            <v>16</v>
          </cell>
          <cell r="DG336">
            <v>16</v>
          </cell>
          <cell r="DH336">
            <v>0</v>
          </cell>
          <cell r="DI336">
            <v>1</v>
          </cell>
          <cell r="DJ336">
            <v>1</v>
          </cell>
          <cell r="DK336" t="str">
            <v/>
          </cell>
          <cell r="DL336" t="str">
            <v/>
          </cell>
          <cell r="DN336" t="str">
            <v/>
          </cell>
          <cell r="DO336" t="str">
            <v/>
          </cell>
          <cell r="DP336" t="str">
            <v/>
          </cell>
          <cell r="DQ336" t="str">
            <v/>
          </cell>
          <cell r="DR336" t="str">
            <v/>
          </cell>
          <cell r="DS336" t="str">
            <v/>
          </cell>
          <cell r="DT336" t="str">
            <v/>
          </cell>
          <cell r="DV336" t="str">
            <v/>
          </cell>
          <cell r="DW336" t="str">
            <v/>
          </cell>
          <cell r="DY336" t="str">
            <v/>
          </cell>
          <cell r="DZ336" t="str">
            <v>x</v>
          </cell>
        </row>
        <row r="337">
          <cell r="A337" t="str">
            <v>5836-291</v>
          </cell>
          <cell r="B337" t="str">
            <v>Fakultät 3</v>
          </cell>
          <cell r="C337" t="str">
            <v>Modellbauwerkstatt</v>
          </cell>
          <cell r="E337" t="str">
            <v>Okerufer</v>
          </cell>
          <cell r="F337" t="str">
            <v xml:space="preserve">Herrn </v>
          </cell>
          <cell r="G337" t="str">
            <v xml:space="preserve">Marco Frass </v>
          </cell>
          <cell r="H337" t="str">
            <v>3530; 3529</v>
          </cell>
          <cell r="J337">
            <v>0</v>
          </cell>
          <cell r="K337">
            <v>42347</v>
          </cell>
          <cell r="L337" t="str">
            <v>10:00</v>
          </cell>
          <cell r="N337" t="str">
            <v>Patrick Fern</v>
          </cell>
          <cell r="O337" t="str">
            <v>Büro</v>
          </cell>
          <cell r="P337">
            <v>24</v>
          </cell>
          <cell r="Q337">
            <v>32</v>
          </cell>
          <cell r="R337">
            <v>41612</v>
          </cell>
          <cell r="S337">
            <v>32</v>
          </cell>
          <cell r="U337">
            <v>42613</v>
          </cell>
          <cell r="V337" t="str">
            <v>Jens Faber</v>
          </cell>
          <cell r="W337" t="str">
            <v>siehe 5.0 &gt;</v>
          </cell>
          <cell r="X337" t="str">
            <v/>
          </cell>
          <cell r="Z337" t="str">
            <v/>
          </cell>
          <cell r="AA337" t="str">
            <v>i. O.</v>
          </cell>
          <cell r="AB337" t="str">
            <v/>
          </cell>
          <cell r="AC337" t="str">
            <v/>
          </cell>
          <cell r="AD337" t="str">
            <v/>
          </cell>
          <cell r="AE337" t="str">
            <v/>
          </cell>
          <cell r="AF337" t="str">
            <v/>
          </cell>
          <cell r="AH337" t="str">
            <v/>
          </cell>
          <cell r="AJ337">
            <v>36251</v>
          </cell>
          <cell r="AN337" t="str">
            <v/>
          </cell>
          <cell r="AP337" t="str">
            <v/>
          </cell>
          <cell r="AQ337" t="str">
            <v/>
          </cell>
          <cell r="AU337" t="str">
            <v/>
          </cell>
          <cell r="AV337" t="str">
            <v/>
          </cell>
          <cell r="AW337" t="str">
            <v/>
          </cell>
          <cell r="AZ337" t="str">
            <v/>
          </cell>
          <cell r="BA337" t="str">
            <v>ja</v>
          </cell>
          <cell r="BC337" t="str">
            <v>03.09.2015; 04.03.2015; 09.10.2013; 07.10.2013; 10.01.2012;</v>
          </cell>
          <cell r="BD337">
            <v>1.5384615384615385</v>
          </cell>
          <cell r="BG337">
            <v>25</v>
          </cell>
          <cell r="BH337">
            <v>4</v>
          </cell>
          <cell r="BI337">
            <v>0</v>
          </cell>
          <cell r="BJ337">
            <v>0</v>
          </cell>
          <cell r="BK337">
            <v>0</v>
          </cell>
          <cell r="BL337" t="str">
            <v>--</v>
          </cell>
          <cell r="BM337">
            <v>1</v>
          </cell>
          <cell r="BN337">
            <v>0.69444444444444442</v>
          </cell>
          <cell r="BU337">
            <v>37568</v>
          </cell>
          <cell r="BV337" t="str">
            <v xml:space="preserve">Marco Frass </v>
          </cell>
          <cell r="BX337" t="str">
            <v/>
          </cell>
          <cell r="BY337" t="str">
            <v/>
          </cell>
          <cell r="CF337">
            <v>49</v>
          </cell>
          <cell r="CG337">
            <v>4</v>
          </cell>
          <cell r="CH337">
            <v>5</v>
          </cell>
          <cell r="CI337">
            <v>1</v>
          </cell>
          <cell r="CJ337">
            <v>10.204081632653061</v>
          </cell>
          <cell r="CK337" t="str">
            <v/>
          </cell>
          <cell r="CL337" t="str">
            <v/>
          </cell>
          <cell r="CM337" t="str">
            <v/>
          </cell>
          <cell r="CN337" t="str">
            <v/>
          </cell>
          <cell r="CP337" t="str">
            <v>Jens Faber</v>
          </cell>
          <cell r="CQ337">
            <v>36251</v>
          </cell>
          <cell r="CR337" t="str">
            <v/>
          </cell>
          <cell r="CS337" t="str">
            <v/>
          </cell>
          <cell r="CT337" t="str">
            <v/>
          </cell>
          <cell r="CU337">
            <v>32</v>
          </cell>
          <cell r="CV337">
            <v>32</v>
          </cell>
          <cell r="CW337">
            <v>8</v>
          </cell>
          <cell r="CY337">
            <v>25</v>
          </cell>
          <cell r="CZ337">
            <v>4</v>
          </cell>
          <cell r="DA337">
            <v>0</v>
          </cell>
          <cell r="DB337">
            <v>0</v>
          </cell>
          <cell r="DC337">
            <v>0</v>
          </cell>
          <cell r="DD337">
            <v>41612</v>
          </cell>
          <cell r="DE337">
            <v>42613</v>
          </cell>
          <cell r="DF337">
            <v>32</v>
          </cell>
          <cell r="DG337">
            <v>32</v>
          </cell>
          <cell r="DH337">
            <v>0</v>
          </cell>
          <cell r="DI337" t="str">
            <v/>
          </cell>
          <cell r="DJ337">
            <v>1</v>
          </cell>
          <cell r="DK337" t="str">
            <v/>
          </cell>
          <cell r="DL337" t="str">
            <v/>
          </cell>
          <cell r="DN337" t="str">
            <v/>
          </cell>
          <cell r="DO337" t="str">
            <v/>
          </cell>
          <cell r="DP337" t="str">
            <v/>
          </cell>
          <cell r="DQ337" t="str">
            <v/>
          </cell>
          <cell r="DR337" t="str">
            <v/>
          </cell>
          <cell r="DS337" t="str">
            <v/>
          </cell>
          <cell r="DT337" t="str">
            <v/>
          </cell>
          <cell r="DV337" t="str">
            <v/>
          </cell>
          <cell r="DW337" t="str">
            <v/>
          </cell>
          <cell r="DY337" t="str">
            <v/>
          </cell>
          <cell r="DZ337" t="str">
            <v>x</v>
          </cell>
        </row>
        <row r="338">
          <cell r="A338" t="str">
            <v>5836-292</v>
          </cell>
          <cell r="B338" t="str">
            <v>Fakultät 3</v>
          </cell>
          <cell r="C338" t="str">
            <v>Modellbauwerkstatt</v>
          </cell>
          <cell r="E338" t="str">
            <v>Okerufer</v>
          </cell>
          <cell r="F338" t="str">
            <v xml:space="preserve">Herrn </v>
          </cell>
          <cell r="G338" t="str">
            <v xml:space="preserve">Marco Frass </v>
          </cell>
          <cell r="H338" t="str">
            <v>3530; 3529</v>
          </cell>
          <cell r="J338">
            <v>0</v>
          </cell>
          <cell r="K338">
            <v>42347</v>
          </cell>
          <cell r="L338" t="str">
            <v>10:00</v>
          </cell>
          <cell r="N338" t="str">
            <v>Patrick Fern</v>
          </cell>
          <cell r="O338" t="str">
            <v>ortsfeste Geräte</v>
          </cell>
          <cell r="P338">
            <v>48</v>
          </cell>
          <cell r="Q338">
            <v>48</v>
          </cell>
          <cell r="R338">
            <v>41568</v>
          </cell>
          <cell r="U338">
            <v>43039</v>
          </cell>
          <cell r="V338" t="str">
            <v>Jens Faber</v>
          </cell>
          <cell r="W338" t="str">
            <v>siehe 5.0 &gt;</v>
          </cell>
          <cell r="X338" t="str">
            <v/>
          </cell>
          <cell r="Z338" t="str">
            <v/>
          </cell>
          <cell r="AA338" t="str">
            <v>i. O.</v>
          </cell>
          <cell r="AB338" t="str">
            <v/>
          </cell>
          <cell r="AC338" t="str">
            <v/>
          </cell>
          <cell r="AD338" t="str">
            <v/>
          </cell>
          <cell r="AE338" t="str">
            <v/>
          </cell>
          <cell r="AF338" t="str">
            <v/>
          </cell>
          <cell r="AH338" t="str">
            <v/>
          </cell>
          <cell r="AJ338">
            <v>36251</v>
          </cell>
          <cell r="AN338" t="str">
            <v/>
          </cell>
          <cell r="AP338" t="str">
            <v/>
          </cell>
          <cell r="AQ338" t="str">
            <v/>
          </cell>
          <cell r="AU338" t="str">
            <v/>
          </cell>
          <cell r="AV338" t="str">
            <v/>
          </cell>
          <cell r="AW338" t="str">
            <v/>
          </cell>
          <cell r="AZ338" t="str">
            <v/>
          </cell>
          <cell r="BA338" t="str">
            <v>ja</v>
          </cell>
          <cell r="BC338" t="str">
            <v>03.09.2015; 04.03.2015; 09.10.2013; 07.10.2013; 10.01.2012;</v>
          </cell>
          <cell r="BD338">
            <v>0.76923076923076927</v>
          </cell>
          <cell r="BG338">
            <v>15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 t="str">
            <v>--</v>
          </cell>
          <cell r="BM338">
            <v>1</v>
          </cell>
          <cell r="BN338">
            <v>0.41666666666666669</v>
          </cell>
          <cell r="BU338">
            <v>37568</v>
          </cell>
          <cell r="BV338" t="str">
            <v xml:space="preserve">Marco Frass </v>
          </cell>
          <cell r="BX338" t="str">
            <v/>
          </cell>
          <cell r="BY338" t="str">
            <v/>
          </cell>
          <cell r="CF338">
            <v>49</v>
          </cell>
          <cell r="CG338">
            <v>4</v>
          </cell>
          <cell r="CH338">
            <v>5</v>
          </cell>
          <cell r="CI338">
            <v>1</v>
          </cell>
          <cell r="CJ338">
            <v>10.204081632653061</v>
          </cell>
          <cell r="CK338" t="str">
            <v/>
          </cell>
          <cell r="CL338" t="str">
            <v/>
          </cell>
          <cell r="CM338" t="str">
            <v/>
          </cell>
          <cell r="CN338" t="str">
            <v/>
          </cell>
          <cell r="CP338" t="str">
            <v>Jens Faber</v>
          </cell>
          <cell r="CQ338">
            <v>36251</v>
          </cell>
          <cell r="CR338" t="str">
            <v/>
          </cell>
          <cell r="CS338" t="str">
            <v/>
          </cell>
          <cell r="CT338" t="str">
            <v/>
          </cell>
          <cell r="CU338" t="str">
            <v/>
          </cell>
          <cell r="CV338" t="str">
            <v/>
          </cell>
          <cell r="CW338" t="str">
            <v/>
          </cell>
          <cell r="CY338">
            <v>15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41568</v>
          </cell>
          <cell r="DE338">
            <v>43039</v>
          </cell>
          <cell r="DF338">
            <v>48</v>
          </cell>
          <cell r="DG338">
            <v>48</v>
          </cell>
          <cell r="DH338">
            <v>0</v>
          </cell>
          <cell r="DI338" t="str">
            <v/>
          </cell>
          <cell r="DJ338">
            <v>1</v>
          </cell>
          <cell r="DK338" t="str">
            <v/>
          </cell>
          <cell r="DL338" t="str">
            <v/>
          </cell>
          <cell r="DN338" t="str">
            <v/>
          </cell>
          <cell r="DO338" t="str">
            <v/>
          </cell>
          <cell r="DP338" t="str">
            <v/>
          </cell>
          <cell r="DQ338" t="str">
            <v/>
          </cell>
          <cell r="DR338" t="str">
            <v/>
          </cell>
          <cell r="DS338" t="str">
            <v/>
          </cell>
          <cell r="DT338" t="str">
            <v/>
          </cell>
          <cell r="DV338" t="str">
            <v/>
          </cell>
          <cell r="DW338" t="str">
            <v/>
          </cell>
          <cell r="DY338" t="str">
            <v/>
          </cell>
          <cell r="DZ338" t="str">
            <v>x</v>
          </cell>
        </row>
        <row r="339">
          <cell r="A339" t="str">
            <v>5837-810</v>
          </cell>
          <cell r="B339" t="str">
            <v>Institut für</v>
          </cell>
          <cell r="C339" t="str">
            <v>Entwerfen und Baugestaltung</v>
          </cell>
          <cell r="D339" t="str">
            <v>Fachgruppe</v>
          </cell>
          <cell r="F339" t="str">
            <v>Frau</v>
          </cell>
          <cell r="G339" t="str">
            <v>Susanne Schumacher</v>
          </cell>
          <cell r="H339" t="str">
            <v>2523; 2522 Herr Mitto, 0176-30409696</v>
          </cell>
          <cell r="J339">
            <v>1</v>
          </cell>
          <cell r="K339">
            <v>40739</v>
          </cell>
          <cell r="L339" t="str">
            <v>10:00</v>
          </cell>
          <cell r="O339" t="str">
            <v>Büro</v>
          </cell>
          <cell r="P339">
            <v>24</v>
          </cell>
          <cell r="Q339">
            <v>28</v>
          </cell>
          <cell r="R339">
            <v>41852</v>
          </cell>
          <cell r="S339">
            <v>32</v>
          </cell>
          <cell r="U339">
            <v>42855</v>
          </cell>
          <cell r="V339">
            <v>40884</v>
          </cell>
          <cell r="W339" t="str">
            <v>siehe 5.0 &gt;</v>
          </cell>
          <cell r="X339" t="str">
            <v/>
          </cell>
          <cell r="Z339" t="str">
            <v/>
          </cell>
          <cell r="AA339" t="str">
            <v>i. O.</v>
          </cell>
          <cell r="AB339" t="str">
            <v/>
          </cell>
          <cell r="AC339">
            <v>41740</v>
          </cell>
          <cell r="AD339">
            <v>41785</v>
          </cell>
          <cell r="AE339" t="str">
            <v/>
          </cell>
          <cell r="AF339">
            <v>41807.307692307695</v>
          </cell>
          <cell r="AH339" t="str">
            <v>Statistik</v>
          </cell>
          <cell r="AI339">
            <v>41857</v>
          </cell>
          <cell r="AJ339">
            <v>40912</v>
          </cell>
          <cell r="AN339">
            <v>41804</v>
          </cell>
          <cell r="AP339" t="str">
            <v/>
          </cell>
          <cell r="AQ339" t="str">
            <v/>
          </cell>
          <cell r="AU339" t="str">
            <v/>
          </cell>
          <cell r="AV339" t="str">
            <v/>
          </cell>
          <cell r="AW339" t="str">
            <v/>
          </cell>
          <cell r="AZ339" t="str">
            <v/>
          </cell>
          <cell r="BC339" t="str">
            <v>06.08.2014; 28.07.2014; 07.12.11; 26.07.2011; 04.07.2011 mit Herrn Mitto; 06.10.2010; 16.09.2010; 01.07.2010; 20.02.2008; 22.01.2008; 21.02.05; 31.01.05; 25.01.05; 12.01.05; 10.01.05; 01.12.04; 14.08.02; 19.06.02 Email; 14.06.02; 30.05.02 mit Frau Wachhorst,</v>
          </cell>
          <cell r="BD339" t="str">
            <v>Verzögerung wegen Umzug Rebenpark</v>
          </cell>
          <cell r="BE339" t="str">
            <v>s</v>
          </cell>
          <cell r="BF339">
            <v>1</v>
          </cell>
          <cell r="BG339">
            <v>32</v>
          </cell>
          <cell r="BH339">
            <v>0</v>
          </cell>
          <cell r="BI339">
            <v>3</v>
          </cell>
          <cell r="BJ339">
            <v>0</v>
          </cell>
          <cell r="BK339">
            <v>9.375</v>
          </cell>
          <cell r="BL339">
            <v>32</v>
          </cell>
          <cell r="BN339">
            <v>0.88888888888888884</v>
          </cell>
          <cell r="BV339" t="str">
            <v>Susanne Schumacher</v>
          </cell>
          <cell r="BX339" t="str">
            <v/>
          </cell>
          <cell r="BY339" t="str">
            <v/>
          </cell>
          <cell r="CF339">
            <v>38</v>
          </cell>
          <cell r="CG339">
            <v>0</v>
          </cell>
          <cell r="CH339">
            <v>3</v>
          </cell>
          <cell r="CI339">
            <v>0</v>
          </cell>
          <cell r="CJ339">
            <v>7.8947368421052628</v>
          </cell>
          <cell r="CK339" t="str">
            <v/>
          </cell>
          <cell r="CL339" t="str">
            <v/>
          </cell>
          <cell r="CM339" t="str">
            <v/>
          </cell>
          <cell r="CN339" t="str">
            <v/>
          </cell>
          <cell r="CP339" t="str">
            <v>Betreuung !</v>
          </cell>
          <cell r="CQ339">
            <v>40912</v>
          </cell>
          <cell r="CR339" t="str">
            <v/>
          </cell>
          <cell r="CS339" t="str">
            <v/>
          </cell>
          <cell r="CT339" t="str">
            <v/>
          </cell>
          <cell r="CU339">
            <v>28</v>
          </cell>
          <cell r="CV339">
            <v>32</v>
          </cell>
          <cell r="CW339">
            <v>8</v>
          </cell>
          <cell r="CY339">
            <v>32</v>
          </cell>
          <cell r="CZ339">
            <v>0</v>
          </cell>
          <cell r="DA339">
            <v>3</v>
          </cell>
          <cell r="DB339">
            <v>0</v>
          </cell>
          <cell r="DC339">
            <v>9.375</v>
          </cell>
          <cell r="DD339">
            <v>41852</v>
          </cell>
          <cell r="DE339">
            <v>42855</v>
          </cell>
          <cell r="DF339">
            <v>28</v>
          </cell>
          <cell r="DG339">
            <v>32</v>
          </cell>
          <cell r="DH339">
            <v>0</v>
          </cell>
          <cell r="DI339" t="str">
            <v/>
          </cell>
          <cell r="DJ339" t="str">
            <v/>
          </cell>
          <cell r="DK339" t="str">
            <v/>
          </cell>
          <cell r="DL339" t="str">
            <v/>
          </cell>
          <cell r="DN339" t="str">
            <v/>
          </cell>
          <cell r="DO339" t="str">
            <v/>
          </cell>
          <cell r="DP339" t="str">
            <v/>
          </cell>
          <cell r="DQ339" t="str">
            <v/>
          </cell>
          <cell r="DR339" t="str">
            <v/>
          </cell>
          <cell r="DS339" t="str">
            <v/>
          </cell>
          <cell r="DT339" t="str">
            <v/>
          </cell>
          <cell r="DV339" t="str">
            <v/>
          </cell>
          <cell r="DW339" t="str">
            <v>über Ziel</v>
          </cell>
          <cell r="DY339" t="str">
            <v/>
          </cell>
          <cell r="DZ339" t="str">
            <v>x</v>
          </cell>
        </row>
        <row r="340">
          <cell r="A340" t="str">
            <v>5837-830</v>
          </cell>
          <cell r="B340" t="str">
            <v>Institut für</v>
          </cell>
          <cell r="C340" t="str">
            <v>Entwerfen und Gebäudelehre</v>
          </cell>
          <cell r="D340" t="str">
            <v>Fachgruppe</v>
          </cell>
          <cell r="F340" t="str">
            <v>Frau</v>
          </cell>
          <cell r="G340" t="str">
            <v>Silke Stöckel</v>
          </cell>
          <cell r="H340" t="str">
            <v>94400; 5940</v>
          </cell>
          <cell r="J340">
            <v>2</v>
          </cell>
          <cell r="K340">
            <v>41325</v>
          </cell>
          <cell r="L340" t="str">
            <v>10:00</v>
          </cell>
          <cell r="M340">
            <v>1</v>
          </cell>
          <cell r="N340" t="str">
            <v xml:space="preserve">Herr Amir Touhidi </v>
          </cell>
          <cell r="O340" t="str">
            <v>Büro</v>
          </cell>
          <cell r="P340">
            <v>24</v>
          </cell>
          <cell r="Q340">
            <v>28</v>
          </cell>
          <cell r="R340">
            <v>41340</v>
          </cell>
          <cell r="S340">
            <v>32</v>
          </cell>
          <cell r="U340">
            <v>42338</v>
          </cell>
          <cell r="V340">
            <v>40470</v>
          </cell>
          <cell r="W340" t="str">
            <v>siehe 5.0 &gt;</v>
          </cell>
          <cell r="X340" t="str">
            <v/>
          </cell>
          <cell r="Y340">
            <v>39027</v>
          </cell>
          <cell r="Z340" t="str">
            <v/>
          </cell>
          <cell r="AA340" t="str">
            <v>i. O.</v>
          </cell>
          <cell r="AB340" t="str">
            <v/>
          </cell>
          <cell r="AC340">
            <v>42303</v>
          </cell>
          <cell r="AD340">
            <v>42374</v>
          </cell>
          <cell r="AE340" t="str">
            <v>Anruf !</v>
          </cell>
          <cell r="AF340">
            <v>42374.384615384617</v>
          </cell>
          <cell r="AH340" t="str">
            <v/>
          </cell>
          <cell r="AJ340">
            <v>39154</v>
          </cell>
          <cell r="AN340">
            <v>42367</v>
          </cell>
          <cell r="AP340" t="str">
            <v/>
          </cell>
          <cell r="AQ340" t="str">
            <v/>
          </cell>
          <cell r="AU340" t="str">
            <v/>
          </cell>
          <cell r="AV340" t="str">
            <v/>
          </cell>
          <cell r="AW340" t="str">
            <v/>
          </cell>
          <cell r="AZ340" t="str">
            <v/>
          </cell>
          <cell r="BC340" t="str">
            <v xml:space="preserve">07.03.2013; 16.01.2013; 15.01.2013; 30.11.2012; 22.10.2012; 04.10.2012; 25.09.2012; 28.07.2011; </v>
          </cell>
          <cell r="BG340">
            <v>72</v>
          </cell>
          <cell r="BH340">
            <v>2</v>
          </cell>
          <cell r="BI340">
            <v>1</v>
          </cell>
          <cell r="BJ340">
            <v>0</v>
          </cell>
          <cell r="BK340">
            <v>1.3888888888888888</v>
          </cell>
          <cell r="BL340" t="str">
            <v>--</v>
          </cell>
          <cell r="BN340">
            <v>2</v>
          </cell>
          <cell r="BV340" t="str">
            <v xml:space="preserve">Amir Touhidi </v>
          </cell>
          <cell r="BX340" t="str">
            <v/>
          </cell>
          <cell r="BY340" t="str">
            <v/>
          </cell>
          <cell r="CF340">
            <v>99</v>
          </cell>
          <cell r="CG340">
            <v>2</v>
          </cell>
          <cell r="CH340">
            <v>3</v>
          </cell>
          <cell r="CI340">
            <v>0</v>
          </cell>
          <cell r="CJ340">
            <v>3.0303030303030303</v>
          </cell>
          <cell r="CK340" t="str">
            <v/>
          </cell>
          <cell r="CL340" t="str">
            <v/>
          </cell>
          <cell r="CM340" t="str">
            <v/>
          </cell>
          <cell r="CN340" t="str">
            <v/>
          </cell>
          <cell r="CP340">
            <v>40470</v>
          </cell>
          <cell r="CQ340">
            <v>39154</v>
          </cell>
          <cell r="CR340" t="str">
            <v/>
          </cell>
          <cell r="CS340" t="str">
            <v/>
          </cell>
          <cell r="CT340" t="str">
            <v/>
          </cell>
          <cell r="CU340">
            <v>28</v>
          </cell>
          <cell r="CV340">
            <v>32</v>
          </cell>
          <cell r="CW340">
            <v>8</v>
          </cell>
          <cell r="CY340">
            <v>72</v>
          </cell>
          <cell r="CZ340">
            <v>2</v>
          </cell>
          <cell r="DA340">
            <v>1</v>
          </cell>
          <cell r="DB340">
            <v>0</v>
          </cell>
          <cell r="DC340">
            <v>1.3888888888888888</v>
          </cell>
          <cell r="DD340">
            <v>41340</v>
          </cell>
          <cell r="DE340">
            <v>42338</v>
          </cell>
          <cell r="DF340">
            <v>28</v>
          </cell>
          <cell r="DG340">
            <v>32</v>
          </cell>
          <cell r="DH340">
            <v>0</v>
          </cell>
          <cell r="DI340">
            <v>1</v>
          </cell>
          <cell r="DJ340" t="str">
            <v/>
          </cell>
          <cell r="DK340" t="str">
            <v/>
          </cell>
          <cell r="DL340" t="str">
            <v/>
          </cell>
          <cell r="DN340" t="str">
            <v/>
          </cell>
          <cell r="DO340" t="str">
            <v/>
          </cell>
          <cell r="DP340" t="str">
            <v/>
          </cell>
          <cell r="DQ340" t="str">
            <v/>
          </cell>
          <cell r="DR340" t="str">
            <v/>
          </cell>
          <cell r="DS340" t="str">
            <v/>
          </cell>
          <cell r="DT340" t="str">
            <v/>
          </cell>
          <cell r="DV340" t="str">
            <v/>
          </cell>
          <cell r="DW340" t="str">
            <v/>
          </cell>
          <cell r="DY340" t="str">
            <v/>
          </cell>
          <cell r="DZ340" t="str">
            <v>x</v>
          </cell>
        </row>
        <row r="341">
          <cell r="A341" t="str">
            <v>5839-410</v>
          </cell>
          <cell r="B341" t="str">
            <v>Institut für</v>
          </cell>
          <cell r="C341" t="str">
            <v>Baukonstruktionen u. Industriebau</v>
          </cell>
          <cell r="D341" t="str">
            <v>Fachgruppe</v>
          </cell>
          <cell r="E341" t="str">
            <v>Industriebau</v>
          </cell>
          <cell r="F341" t="str">
            <v xml:space="preserve">Herrn </v>
          </cell>
          <cell r="G341" t="str">
            <v>Martin Wogan</v>
          </cell>
          <cell r="H341" t="str">
            <v>2544 H. Bevern; 0177-9301970</v>
          </cell>
          <cell r="J341">
            <v>1</v>
          </cell>
          <cell r="K341">
            <v>41292</v>
          </cell>
          <cell r="L341" t="str">
            <v>10:00</v>
          </cell>
          <cell r="M341">
            <v>1</v>
          </cell>
          <cell r="O341" t="str">
            <v>Büro</v>
          </cell>
          <cell r="P341">
            <v>24</v>
          </cell>
          <cell r="Q341">
            <v>32</v>
          </cell>
          <cell r="R341">
            <v>41292</v>
          </cell>
          <cell r="S341">
            <v>32</v>
          </cell>
          <cell r="U341">
            <v>42277</v>
          </cell>
          <cell r="V341">
            <v>41298</v>
          </cell>
          <cell r="W341" t="str">
            <v>siehe 5.0 &gt;</v>
          </cell>
          <cell r="X341" t="str">
            <v/>
          </cell>
          <cell r="Z341" t="str">
            <v/>
          </cell>
          <cell r="AA341" t="str">
            <v>i. O.</v>
          </cell>
          <cell r="AB341" t="str">
            <v/>
          </cell>
          <cell r="AC341">
            <v>42240</v>
          </cell>
          <cell r="AD341">
            <v>42271</v>
          </cell>
          <cell r="AE341" t="str">
            <v>Anruf !</v>
          </cell>
          <cell r="AF341">
            <v>42311.615384615383</v>
          </cell>
          <cell r="AH341" t="str">
            <v/>
          </cell>
          <cell r="AJ341">
            <v>35391</v>
          </cell>
          <cell r="AN341">
            <v>42304</v>
          </cell>
          <cell r="AP341" t="str">
            <v/>
          </cell>
          <cell r="AQ341" t="str">
            <v/>
          </cell>
          <cell r="AR341">
            <v>38693</v>
          </cell>
          <cell r="AU341" t="str">
            <v/>
          </cell>
          <cell r="AV341" t="str">
            <v/>
          </cell>
          <cell r="AW341" t="str">
            <v/>
          </cell>
          <cell r="AZ341" t="str">
            <v/>
          </cell>
          <cell r="BC341" t="str">
            <v xml:space="preserve">18.01.2013; 20.12.2012; 16.07.07; 14.02.07; 05.02.07; 02.03.05; </v>
          </cell>
          <cell r="BG341">
            <v>64</v>
          </cell>
          <cell r="BH341">
            <v>2</v>
          </cell>
          <cell r="BI341">
            <v>0</v>
          </cell>
          <cell r="BJ341">
            <v>0</v>
          </cell>
          <cell r="BK341">
            <v>0</v>
          </cell>
          <cell r="BL341" t="str">
            <v>--</v>
          </cell>
          <cell r="BN341">
            <v>1.7777777777777777</v>
          </cell>
          <cell r="BV341" t="str">
            <v>Martin Wogan</v>
          </cell>
          <cell r="BX341" t="str">
            <v/>
          </cell>
          <cell r="BY341" t="str">
            <v/>
          </cell>
          <cell r="CF341">
            <v>60</v>
          </cell>
          <cell r="CG341">
            <v>2</v>
          </cell>
          <cell r="CH341">
            <v>0</v>
          </cell>
          <cell r="CI341">
            <v>0</v>
          </cell>
          <cell r="CJ341">
            <v>0</v>
          </cell>
          <cell r="CK341" t="str">
            <v/>
          </cell>
          <cell r="CL341" t="str">
            <v/>
          </cell>
          <cell r="CM341" t="str">
            <v/>
          </cell>
          <cell r="CN341" t="str">
            <v/>
          </cell>
          <cell r="CP341">
            <v>41298</v>
          </cell>
          <cell r="CQ341">
            <v>35391</v>
          </cell>
          <cell r="CR341" t="str">
            <v/>
          </cell>
          <cell r="CS341" t="str">
            <v/>
          </cell>
          <cell r="CT341" t="str">
            <v/>
          </cell>
          <cell r="CU341">
            <v>32</v>
          </cell>
          <cell r="CV341">
            <v>32</v>
          </cell>
          <cell r="CW341">
            <v>8</v>
          </cell>
          <cell r="CY341">
            <v>64</v>
          </cell>
          <cell r="CZ341">
            <v>2</v>
          </cell>
          <cell r="DA341">
            <v>0</v>
          </cell>
          <cell r="DB341">
            <v>0</v>
          </cell>
          <cell r="DC341">
            <v>0</v>
          </cell>
          <cell r="DD341">
            <v>41292</v>
          </cell>
          <cell r="DE341">
            <v>42277</v>
          </cell>
          <cell r="DF341">
            <v>32</v>
          </cell>
          <cell r="DG341">
            <v>32</v>
          </cell>
          <cell r="DH341">
            <v>0</v>
          </cell>
          <cell r="DI341">
            <v>1</v>
          </cell>
          <cell r="DJ341" t="str">
            <v/>
          </cell>
          <cell r="DK341" t="str">
            <v/>
          </cell>
          <cell r="DL341" t="str">
            <v/>
          </cell>
          <cell r="DN341" t="str">
            <v/>
          </cell>
          <cell r="DO341" t="str">
            <v/>
          </cell>
          <cell r="DP341" t="str">
            <v/>
          </cell>
          <cell r="DQ341" t="str">
            <v/>
          </cell>
          <cell r="DR341" t="str">
            <v/>
          </cell>
          <cell r="DS341" t="str">
            <v/>
          </cell>
          <cell r="DT341" t="str">
            <v/>
          </cell>
          <cell r="DV341" t="str">
            <v/>
          </cell>
          <cell r="DW341" t="str">
            <v>über Ziel</v>
          </cell>
          <cell r="DY341" t="str">
            <v/>
          </cell>
          <cell r="DZ341" t="str">
            <v>x</v>
          </cell>
        </row>
        <row r="342">
          <cell r="A342" t="str">
            <v>5839-420</v>
          </cell>
          <cell r="B342" t="str">
            <v>Institut für</v>
          </cell>
          <cell r="C342" t="str">
            <v>Baukonstruktionen u. Industriebau</v>
          </cell>
          <cell r="D342" t="str">
            <v>Fachgruppe</v>
          </cell>
          <cell r="E342" t="str">
            <v>Baukonstruktionen</v>
          </cell>
          <cell r="F342" t="str">
            <v>Frau</v>
          </cell>
          <cell r="G342" t="str">
            <v>Fabian Kannenberg</v>
          </cell>
          <cell r="H342" t="str">
            <v>5922; 0179-3827446</v>
          </cell>
          <cell r="J342">
            <v>1</v>
          </cell>
          <cell r="K342">
            <v>42074</v>
          </cell>
          <cell r="L342" t="str">
            <v>10:00</v>
          </cell>
          <cell r="M342">
            <v>1</v>
          </cell>
          <cell r="N342" t="str">
            <v>Frau Lea Pichler</v>
          </cell>
          <cell r="O342" t="str">
            <v>Büro</v>
          </cell>
          <cell r="P342">
            <v>24</v>
          </cell>
          <cell r="Q342">
            <v>32</v>
          </cell>
          <cell r="R342">
            <v>42087</v>
          </cell>
          <cell r="S342">
            <v>32</v>
          </cell>
          <cell r="U342">
            <v>43069</v>
          </cell>
          <cell r="V342">
            <v>38603</v>
          </cell>
          <cell r="W342" t="str">
            <v>siehe 5.0 &gt;</v>
          </cell>
          <cell r="X342" t="str">
            <v/>
          </cell>
          <cell r="Z342" t="str">
            <v/>
          </cell>
          <cell r="AA342" t="str">
            <v>i. O.</v>
          </cell>
          <cell r="AB342" t="str">
            <v/>
          </cell>
          <cell r="AC342">
            <v>39503</v>
          </cell>
          <cell r="AD342">
            <v>39532</v>
          </cell>
          <cell r="AE342" t="str">
            <v/>
          </cell>
          <cell r="AF342">
            <v>39574.153846153844</v>
          </cell>
          <cell r="AH342" t="str">
            <v>Statistik</v>
          </cell>
          <cell r="AI342">
            <v>42108</v>
          </cell>
          <cell r="AJ342" t="str">
            <v xml:space="preserve"> </v>
          </cell>
          <cell r="AN342">
            <v>39566</v>
          </cell>
          <cell r="AP342" t="str">
            <v/>
          </cell>
          <cell r="AQ342" t="str">
            <v/>
          </cell>
          <cell r="AU342" t="str">
            <v/>
          </cell>
          <cell r="AV342" t="str">
            <v/>
          </cell>
          <cell r="AW342" t="str">
            <v/>
          </cell>
          <cell r="AZ342" t="str">
            <v/>
          </cell>
          <cell r="BC342" t="str">
            <v>14.04.2015; 24.03.2015; 13.03.2015; 05.03.2015; 08.02.2013 mit Herrn Behnke; ; 03.05.2010; 22.04.2010; 17.03.2010; 23.08.05; 27.06.05; 11.12.02; 01.11.02; 08.10.02; 30.09.02; 23.09.02 mit Frau Frensch; 15.08.02 mit Herrn Ahad; 18.07.02; 14.06.02; 28.08.01, 11.07.01 mit Frau Frensch</v>
          </cell>
          <cell r="BE342" t="str">
            <v>s</v>
          </cell>
          <cell r="BG342">
            <v>84</v>
          </cell>
          <cell r="BH342">
            <v>1</v>
          </cell>
          <cell r="BI342">
            <v>0</v>
          </cell>
          <cell r="BJ342">
            <v>0</v>
          </cell>
          <cell r="BK342">
            <v>0</v>
          </cell>
          <cell r="BL342">
            <v>32</v>
          </cell>
          <cell r="BN342">
            <v>2.3333333333333335</v>
          </cell>
          <cell r="BV342" t="str">
            <v>Fabian Kannenberg</v>
          </cell>
          <cell r="BX342" t="str">
            <v/>
          </cell>
          <cell r="BY342" t="str">
            <v/>
          </cell>
          <cell r="CF342">
            <v>93</v>
          </cell>
          <cell r="CG342">
            <v>1</v>
          </cell>
          <cell r="CH342">
            <v>4</v>
          </cell>
          <cell r="CI342">
            <v>0</v>
          </cell>
          <cell r="CJ342">
            <v>4.301075268817204</v>
          </cell>
          <cell r="CK342" t="str">
            <v/>
          </cell>
          <cell r="CL342" t="str">
            <v/>
          </cell>
          <cell r="CM342" t="str">
            <v/>
          </cell>
          <cell r="CN342" t="str">
            <v/>
          </cell>
          <cell r="CP342" t="str">
            <v>Betreuung !</v>
          </cell>
          <cell r="CQ342" t="str">
            <v xml:space="preserve"> </v>
          </cell>
          <cell r="CR342" t="str">
            <v/>
          </cell>
          <cell r="CS342" t="str">
            <v/>
          </cell>
          <cell r="CT342" t="str">
            <v/>
          </cell>
          <cell r="CU342">
            <v>32</v>
          </cell>
          <cell r="CV342">
            <v>32</v>
          </cell>
          <cell r="CW342">
            <v>8</v>
          </cell>
          <cell r="CY342">
            <v>84</v>
          </cell>
          <cell r="CZ342">
            <v>1</v>
          </cell>
          <cell r="DA342">
            <v>0</v>
          </cell>
          <cell r="DB342">
            <v>0</v>
          </cell>
          <cell r="DC342">
            <v>0</v>
          </cell>
          <cell r="DD342">
            <v>42087</v>
          </cell>
          <cell r="DE342">
            <v>43069</v>
          </cell>
          <cell r="DF342">
            <v>32</v>
          </cell>
          <cell r="DG342">
            <v>32</v>
          </cell>
          <cell r="DH342">
            <v>0</v>
          </cell>
          <cell r="DI342" t="str">
            <v/>
          </cell>
          <cell r="DJ342" t="str">
            <v/>
          </cell>
          <cell r="DK342" t="str">
            <v/>
          </cell>
          <cell r="DL342" t="str">
            <v/>
          </cell>
          <cell r="DN342" t="str">
            <v/>
          </cell>
          <cell r="DO342" t="str">
            <v/>
          </cell>
          <cell r="DP342" t="str">
            <v/>
          </cell>
          <cell r="DQ342" t="str">
            <v/>
          </cell>
          <cell r="DR342" t="str">
            <v/>
          </cell>
          <cell r="DS342" t="str">
            <v/>
          </cell>
          <cell r="DT342" t="str">
            <v/>
          </cell>
          <cell r="DV342" t="str">
            <v/>
          </cell>
          <cell r="DW342" t="str">
            <v>über Ziel</v>
          </cell>
          <cell r="DY342" t="str">
            <v/>
          </cell>
          <cell r="DZ342" t="str">
            <v>x</v>
          </cell>
        </row>
        <row r="343">
          <cell r="A343" t="str">
            <v>5840-800</v>
          </cell>
          <cell r="B343" t="str">
            <v>Institut für</v>
          </cell>
          <cell r="C343" t="str">
            <v>Tragwerksentwurf</v>
          </cell>
          <cell r="F343" t="str">
            <v xml:space="preserve">Herrn </v>
          </cell>
          <cell r="G343" t="str">
            <v>Immo Sanders</v>
          </cell>
          <cell r="H343" t="str">
            <v>3571; 3575; 0172-8434186</v>
          </cell>
          <cell r="J343">
            <v>1</v>
          </cell>
          <cell r="K343">
            <v>42263</v>
          </cell>
          <cell r="L343" t="str">
            <v>10:00</v>
          </cell>
          <cell r="M343">
            <v>1</v>
          </cell>
          <cell r="O343" t="str">
            <v>Werkstatt</v>
          </cell>
          <cell r="P343">
            <v>12</v>
          </cell>
          <cell r="Q343">
            <v>16</v>
          </cell>
          <cell r="R343">
            <v>42278</v>
          </cell>
          <cell r="S343">
            <v>16</v>
          </cell>
          <cell r="U343">
            <v>42794</v>
          </cell>
          <cell r="V343">
            <v>41795</v>
          </cell>
          <cell r="W343" t="str">
            <v>siehe 5.0 &gt;</v>
          </cell>
          <cell r="X343" t="str">
            <v/>
          </cell>
          <cell r="Z343" t="str">
            <v/>
          </cell>
          <cell r="AA343" t="str">
            <v>i. O.</v>
          </cell>
          <cell r="AB343" t="str">
            <v>löschen!</v>
          </cell>
          <cell r="AC343">
            <v>41753</v>
          </cell>
          <cell r="AD343">
            <v>41785</v>
          </cell>
          <cell r="AE343" t="str">
            <v/>
          </cell>
          <cell r="AF343">
            <v>41821</v>
          </cell>
          <cell r="AH343" t="str">
            <v/>
          </cell>
          <cell r="AI343">
            <v>41813</v>
          </cell>
          <cell r="AJ343">
            <v>36125</v>
          </cell>
          <cell r="AN343">
            <v>41817</v>
          </cell>
          <cell r="AP343" t="str">
            <v/>
          </cell>
          <cell r="AQ343" t="str">
            <v/>
          </cell>
          <cell r="AT343">
            <v>42269</v>
          </cell>
          <cell r="AU343" t="str">
            <v>10:00</v>
          </cell>
          <cell r="AV343">
            <v>42395</v>
          </cell>
          <cell r="AW343" t="str">
            <v>11:30</v>
          </cell>
          <cell r="AX343">
            <v>42395</v>
          </cell>
          <cell r="AY343">
            <v>1</v>
          </cell>
          <cell r="AZ343" t="str">
            <v/>
          </cell>
          <cell r="BC343" t="str">
            <v xml:space="preserve">22.09.2015; 01.07.2014; 05.06.2014; 03.06.2014; 02.06.2014; 27.02.2013; 10.01.2013; 26.11.2012; 01.08.2011 mit Frau Mertz; 01.03.2010; 23.08.05; 27.06.05; 11.12.02; 01.11.02; 08.10.02; 30.09.02; 23.09.02 </v>
          </cell>
          <cell r="BG343">
            <v>6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 t="str">
            <v>--</v>
          </cell>
          <cell r="BM343">
            <v>1</v>
          </cell>
          <cell r="BN343">
            <v>0.16666666666666666</v>
          </cell>
          <cell r="BO343">
            <v>1</v>
          </cell>
          <cell r="BP343">
            <v>42269</v>
          </cell>
          <cell r="BQ343">
            <v>1</v>
          </cell>
          <cell r="BU343">
            <v>37103</v>
          </cell>
          <cell r="BV343" t="str">
            <v>Immo Sanders</v>
          </cell>
          <cell r="BX343" t="str">
            <v/>
          </cell>
          <cell r="BY343" t="str">
            <v/>
          </cell>
          <cell r="CF343">
            <v>6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 t="str">
            <v/>
          </cell>
          <cell r="CL343">
            <v>1</v>
          </cell>
          <cell r="CM343">
            <v>1</v>
          </cell>
          <cell r="CN343" t="str">
            <v/>
          </cell>
          <cell r="CP343" t="str">
            <v>Betreuung !</v>
          </cell>
          <cell r="CQ343" t="str">
            <v>Schreiben?</v>
          </cell>
          <cell r="CR343">
            <v>4</v>
          </cell>
          <cell r="CS343">
            <v>12</v>
          </cell>
          <cell r="CT343">
            <v>16</v>
          </cell>
          <cell r="CU343" t="str">
            <v/>
          </cell>
          <cell r="CV343" t="str">
            <v/>
          </cell>
          <cell r="CW343" t="str">
            <v/>
          </cell>
          <cell r="CY343">
            <v>6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42278</v>
          </cell>
          <cell r="DE343">
            <v>42794</v>
          </cell>
          <cell r="DF343">
            <v>16</v>
          </cell>
          <cell r="DG343">
            <v>16</v>
          </cell>
          <cell r="DH343">
            <v>0</v>
          </cell>
          <cell r="DI343" t="str">
            <v/>
          </cell>
          <cell r="DJ343">
            <v>1</v>
          </cell>
          <cell r="DK343" t="str">
            <v/>
          </cell>
          <cell r="DL343" t="str">
            <v/>
          </cell>
          <cell r="DN343" t="str">
            <v/>
          </cell>
          <cell r="DO343" t="str">
            <v/>
          </cell>
          <cell r="DP343" t="str">
            <v/>
          </cell>
          <cell r="DQ343" t="str">
            <v/>
          </cell>
          <cell r="DR343" t="str">
            <v/>
          </cell>
          <cell r="DS343" t="str">
            <v/>
          </cell>
          <cell r="DT343" t="str">
            <v/>
          </cell>
          <cell r="DV343">
            <v>1</v>
          </cell>
          <cell r="DW343" t="str">
            <v>über Ziel</v>
          </cell>
          <cell r="DY343" t="str">
            <v/>
          </cell>
          <cell r="DZ343" t="str">
            <v>x</v>
          </cell>
        </row>
        <row r="344">
          <cell r="A344" t="str">
            <v>5840-801</v>
          </cell>
          <cell r="B344" t="str">
            <v>Institut für</v>
          </cell>
          <cell r="C344" t="str">
            <v>Tragwerksentwurf</v>
          </cell>
          <cell r="F344" t="str">
            <v xml:space="preserve">Herrn </v>
          </cell>
          <cell r="G344" t="str">
            <v>Immo Sanders</v>
          </cell>
          <cell r="H344" t="str">
            <v>3571; 3575; 0172-8434186</v>
          </cell>
          <cell r="J344">
            <v>0</v>
          </cell>
          <cell r="K344">
            <v>42263</v>
          </cell>
          <cell r="L344" t="str">
            <v>10:00</v>
          </cell>
          <cell r="M344">
            <v>0</v>
          </cell>
          <cell r="O344" t="str">
            <v>Büro</v>
          </cell>
          <cell r="P344">
            <v>24</v>
          </cell>
          <cell r="Q344">
            <v>32</v>
          </cell>
          <cell r="R344">
            <v>42278</v>
          </cell>
          <cell r="S344">
            <v>32</v>
          </cell>
          <cell r="U344">
            <v>43281</v>
          </cell>
          <cell r="V344">
            <v>41332</v>
          </cell>
          <cell r="W344" t="str">
            <v>siehe 5.0 &gt;</v>
          </cell>
          <cell r="X344" t="str">
            <v/>
          </cell>
          <cell r="Z344" t="str">
            <v/>
          </cell>
          <cell r="AA344" t="str">
            <v>i. O.</v>
          </cell>
          <cell r="AB344" t="str">
            <v>löschen!</v>
          </cell>
          <cell r="AC344">
            <v>42240</v>
          </cell>
          <cell r="AD344" t="str">
            <v/>
          </cell>
          <cell r="AE344" t="str">
            <v/>
          </cell>
          <cell r="AF344">
            <v>42318</v>
          </cell>
          <cell r="AH344" t="str">
            <v/>
          </cell>
          <cell r="AJ344">
            <v>36125</v>
          </cell>
          <cell r="AN344">
            <v>42304</v>
          </cell>
          <cell r="AP344" t="str">
            <v/>
          </cell>
          <cell r="AQ344" t="str">
            <v/>
          </cell>
          <cell r="AU344" t="str">
            <v/>
          </cell>
          <cell r="AV344" t="str">
            <v/>
          </cell>
          <cell r="AW344" t="str">
            <v/>
          </cell>
          <cell r="AY344" t="str">
            <v>lP</v>
          </cell>
          <cell r="AZ344" t="str">
            <v/>
          </cell>
          <cell r="BC344" t="str">
            <v>22.09.2015; 14.01.2013; 10.01.2013; 26.11.2012; 04.11.2009; 15.01.2007: 01.04.04; 23.07.01; 29.05.01; 14.05.01; 08.03.2001</v>
          </cell>
          <cell r="BG344">
            <v>137</v>
          </cell>
          <cell r="BH344">
            <v>0</v>
          </cell>
          <cell r="BI344">
            <v>2</v>
          </cell>
          <cell r="BJ344">
            <v>0</v>
          </cell>
          <cell r="BK344">
            <v>1.4598540145985401</v>
          </cell>
          <cell r="BL344" t="str">
            <v>--</v>
          </cell>
          <cell r="BN344">
            <v>3.8055555555555554</v>
          </cell>
          <cell r="BO344">
            <v>4</v>
          </cell>
          <cell r="BP344">
            <v>42269</v>
          </cell>
          <cell r="BQ344">
            <v>4</v>
          </cell>
          <cell r="BU344" t="str">
            <v>04.10.01; 06.06.2001</v>
          </cell>
          <cell r="BV344" t="str">
            <v>Immo Sanders</v>
          </cell>
          <cell r="BX344" t="str">
            <v/>
          </cell>
          <cell r="BY344" t="str">
            <v/>
          </cell>
          <cell r="CF344">
            <v>132</v>
          </cell>
          <cell r="CG344">
            <v>3</v>
          </cell>
          <cell r="CH344">
            <v>0</v>
          </cell>
          <cell r="CI344">
            <v>0</v>
          </cell>
          <cell r="CJ344">
            <v>0</v>
          </cell>
          <cell r="CK344" t="str">
            <v/>
          </cell>
          <cell r="CL344" t="str">
            <v/>
          </cell>
          <cell r="CM344" t="str">
            <v/>
          </cell>
          <cell r="CN344" t="str">
            <v/>
          </cell>
          <cell r="CP344">
            <v>41332</v>
          </cell>
          <cell r="CQ344" t="str">
            <v>Schreiben?</v>
          </cell>
          <cell r="CR344" t="str">
            <v/>
          </cell>
          <cell r="CS344" t="str">
            <v/>
          </cell>
          <cell r="CT344" t="str">
            <v/>
          </cell>
          <cell r="CU344">
            <v>32</v>
          </cell>
          <cell r="CV344">
            <v>32</v>
          </cell>
          <cell r="CW344">
            <v>8</v>
          </cell>
          <cell r="CY344">
            <v>137</v>
          </cell>
          <cell r="CZ344">
            <v>0</v>
          </cell>
          <cell r="DA344">
            <v>2</v>
          </cell>
          <cell r="DB344">
            <v>0</v>
          </cell>
          <cell r="DC344">
            <v>1.4598540145985401</v>
          </cell>
          <cell r="DD344">
            <v>42278</v>
          </cell>
          <cell r="DE344">
            <v>43281</v>
          </cell>
          <cell r="DF344">
            <v>32</v>
          </cell>
          <cell r="DG344">
            <v>32</v>
          </cell>
          <cell r="DH344">
            <v>0</v>
          </cell>
          <cell r="DI344" t="str">
            <v/>
          </cell>
          <cell r="DJ344" t="str">
            <v/>
          </cell>
          <cell r="DK344" t="str">
            <v/>
          </cell>
          <cell r="DL344" t="str">
            <v/>
          </cell>
          <cell r="DN344" t="str">
            <v/>
          </cell>
          <cell r="DO344" t="str">
            <v/>
          </cell>
          <cell r="DP344" t="str">
            <v/>
          </cell>
          <cell r="DQ344" t="str">
            <v/>
          </cell>
          <cell r="DR344" t="str">
            <v/>
          </cell>
          <cell r="DS344" t="str">
            <v/>
          </cell>
          <cell r="DT344" t="str">
            <v/>
          </cell>
          <cell r="DV344">
            <v>1</v>
          </cell>
          <cell r="DW344" t="str">
            <v>über Ziel</v>
          </cell>
          <cell r="DY344" t="str">
            <v/>
          </cell>
          <cell r="DZ344" t="str">
            <v>x</v>
          </cell>
        </row>
        <row r="345">
          <cell r="A345" t="str">
            <v>5842-400</v>
          </cell>
          <cell r="B345" t="str">
            <v>Institut für</v>
          </cell>
          <cell r="C345" t="str">
            <v>Städtebau u. Entwurfsmetodik</v>
          </cell>
          <cell r="F345" t="str">
            <v xml:space="preserve">Herrn </v>
          </cell>
          <cell r="G345" t="str">
            <v>Fabrizio Silvano</v>
          </cell>
          <cell r="H345">
            <v>3538</v>
          </cell>
          <cell r="J345">
            <v>1</v>
          </cell>
          <cell r="K345">
            <v>41745</v>
          </cell>
          <cell r="L345" t="str">
            <v>10:00</v>
          </cell>
          <cell r="M345">
            <v>1</v>
          </cell>
          <cell r="O345" t="str">
            <v>Büro</v>
          </cell>
          <cell r="P345">
            <v>24</v>
          </cell>
          <cell r="Q345">
            <v>32</v>
          </cell>
          <cell r="R345">
            <v>41852</v>
          </cell>
          <cell r="S345">
            <v>32</v>
          </cell>
          <cell r="U345">
            <v>42855</v>
          </cell>
          <cell r="V345">
            <v>37551</v>
          </cell>
          <cell r="W345" t="str">
            <v>siehe 5.0 &gt;</v>
          </cell>
          <cell r="X345" t="str">
            <v/>
          </cell>
          <cell r="Z345" t="str">
            <v/>
          </cell>
          <cell r="AA345" t="str">
            <v>i. O.</v>
          </cell>
          <cell r="AB345" t="str">
            <v/>
          </cell>
          <cell r="AC345" t="str">
            <v/>
          </cell>
          <cell r="AD345" t="str">
            <v/>
          </cell>
          <cell r="AE345" t="str">
            <v/>
          </cell>
          <cell r="AF345" t="str">
            <v/>
          </cell>
          <cell r="AH345" t="str">
            <v>Statistik</v>
          </cell>
          <cell r="AI345">
            <v>40710</v>
          </cell>
          <cell r="AJ345">
            <v>36398</v>
          </cell>
          <cell r="AM345">
            <v>39623</v>
          </cell>
          <cell r="AN345" t="str">
            <v/>
          </cell>
          <cell r="AP345" t="str">
            <v/>
          </cell>
          <cell r="AQ345" t="str">
            <v/>
          </cell>
          <cell r="AU345" t="str">
            <v/>
          </cell>
          <cell r="AV345" t="str">
            <v/>
          </cell>
          <cell r="AW345" t="str">
            <v/>
          </cell>
          <cell r="AZ345" t="str">
            <v/>
          </cell>
          <cell r="BC345" t="str">
            <v xml:space="preserve">19.08.2014; 12.08.2014; 31.07.2014; 12.02.2014; </v>
          </cell>
          <cell r="BD345" t="str">
            <v xml:space="preserve"> </v>
          </cell>
          <cell r="BE345" t="str">
            <v>s</v>
          </cell>
          <cell r="BF345">
            <v>1</v>
          </cell>
          <cell r="BG345">
            <v>89</v>
          </cell>
          <cell r="BH345">
            <v>6</v>
          </cell>
          <cell r="BI345">
            <v>0</v>
          </cell>
          <cell r="BJ345">
            <v>0</v>
          </cell>
          <cell r="BK345">
            <v>0</v>
          </cell>
          <cell r="BL345">
            <v>32</v>
          </cell>
          <cell r="BN345">
            <v>2.4722222222222223</v>
          </cell>
          <cell r="BV345" t="str">
            <v>Fabrizio Silvano</v>
          </cell>
          <cell r="BX345" t="str">
            <v/>
          </cell>
          <cell r="BY345" t="str">
            <v/>
          </cell>
          <cell r="CF345">
            <v>275</v>
          </cell>
          <cell r="CG345">
            <v>7</v>
          </cell>
          <cell r="CH345">
            <v>5</v>
          </cell>
          <cell r="CI345">
            <v>0</v>
          </cell>
          <cell r="CJ345">
            <v>1.8181818181818181</v>
          </cell>
          <cell r="CK345" t="str">
            <v/>
          </cell>
          <cell r="CL345" t="str">
            <v/>
          </cell>
          <cell r="CM345" t="str">
            <v/>
          </cell>
          <cell r="CN345" t="str">
            <v/>
          </cell>
          <cell r="CP345" t="str">
            <v>Betreuung !</v>
          </cell>
          <cell r="CQ345">
            <v>36398</v>
          </cell>
          <cell r="CR345" t="str">
            <v/>
          </cell>
          <cell r="CS345" t="str">
            <v/>
          </cell>
          <cell r="CT345" t="str">
            <v/>
          </cell>
          <cell r="CU345">
            <v>32</v>
          </cell>
          <cell r="CV345">
            <v>32</v>
          </cell>
          <cell r="CW345">
            <v>8</v>
          </cell>
          <cell r="CY345">
            <v>89</v>
          </cell>
          <cell r="CZ345">
            <v>6</v>
          </cell>
          <cell r="DA345">
            <v>0</v>
          </cell>
          <cell r="DB345">
            <v>0</v>
          </cell>
          <cell r="DC345">
            <v>0</v>
          </cell>
          <cell r="DD345">
            <v>41852</v>
          </cell>
          <cell r="DE345">
            <v>42855</v>
          </cell>
          <cell r="DF345">
            <v>32</v>
          </cell>
          <cell r="DG345">
            <v>32</v>
          </cell>
          <cell r="DH345">
            <v>0</v>
          </cell>
          <cell r="DI345" t="str">
            <v/>
          </cell>
          <cell r="DJ345" t="str">
            <v/>
          </cell>
          <cell r="DK345" t="str">
            <v/>
          </cell>
          <cell r="DL345" t="str">
            <v/>
          </cell>
          <cell r="DN345" t="str">
            <v/>
          </cell>
          <cell r="DO345" t="str">
            <v/>
          </cell>
          <cell r="DP345" t="str">
            <v/>
          </cell>
          <cell r="DQ345" t="str">
            <v/>
          </cell>
          <cell r="DR345" t="str">
            <v/>
          </cell>
          <cell r="DS345" t="str">
            <v/>
          </cell>
          <cell r="DT345" t="str">
            <v/>
          </cell>
          <cell r="DV345" t="str">
            <v/>
          </cell>
          <cell r="DW345" t="str">
            <v/>
          </cell>
          <cell r="DY345" t="str">
            <v/>
          </cell>
          <cell r="DZ345" t="str">
            <v>x</v>
          </cell>
        </row>
        <row r="346">
          <cell r="A346" t="str">
            <v>5843-200</v>
          </cell>
          <cell r="B346" t="str">
            <v>Institut für</v>
          </cell>
          <cell r="C346" t="str">
            <v>Entwurf, Medien u. Darstellung Zimmerstrasse 24</v>
          </cell>
          <cell r="F346" t="str">
            <v>Frau</v>
          </cell>
          <cell r="G346" t="str">
            <v>Katrin Hellbach</v>
          </cell>
          <cell r="H346" t="str">
            <v>3564; 3560</v>
          </cell>
          <cell r="J346">
            <v>1</v>
          </cell>
          <cell r="K346">
            <v>42263</v>
          </cell>
          <cell r="L346" t="str">
            <v>10:00</v>
          </cell>
          <cell r="O346" t="str">
            <v>Büro</v>
          </cell>
          <cell r="P346">
            <v>24</v>
          </cell>
          <cell r="Q346">
            <v>32</v>
          </cell>
          <cell r="R346">
            <v>42278</v>
          </cell>
          <cell r="S346">
            <v>32</v>
          </cell>
          <cell r="U346">
            <v>43281</v>
          </cell>
          <cell r="V346">
            <v>42269</v>
          </cell>
          <cell r="W346" t="str">
            <v>siehe 5.0 &gt;</v>
          </cell>
          <cell r="X346" t="str">
            <v/>
          </cell>
          <cell r="Y346">
            <v>38302</v>
          </cell>
          <cell r="Z346" t="str">
            <v/>
          </cell>
          <cell r="AA346" t="str">
            <v>i. O.</v>
          </cell>
          <cell r="AB346" t="str">
            <v/>
          </cell>
          <cell r="AC346">
            <v>42207</v>
          </cell>
          <cell r="AD346">
            <v>42240</v>
          </cell>
          <cell r="AE346" t="str">
            <v/>
          </cell>
          <cell r="AF346">
            <v>42278.923076923078</v>
          </cell>
          <cell r="AH346" t="str">
            <v>Statistik</v>
          </cell>
          <cell r="AJ346">
            <v>36857</v>
          </cell>
          <cell r="AN346">
            <v>42272</v>
          </cell>
          <cell r="AP346" t="str">
            <v/>
          </cell>
          <cell r="AQ346" t="str">
            <v/>
          </cell>
          <cell r="AU346" t="str">
            <v/>
          </cell>
          <cell r="AV346" t="str">
            <v/>
          </cell>
          <cell r="AW346" t="str">
            <v/>
          </cell>
          <cell r="AZ346" t="str">
            <v/>
          </cell>
          <cell r="BC346" t="str">
            <v xml:space="preserve">24.11.2015; 26.08.2015; 01.02.2013; 28.01.2013; 10.01.2013; 30.11.2012; 23.04.08; 02.08.2005; 17.03.2010; 13.10.2009; 29.09.2008; </v>
          </cell>
          <cell r="BD346" t="str">
            <v>Architekturzeichnen u. Raumgestaltung</v>
          </cell>
          <cell r="BE346" t="str">
            <v>s</v>
          </cell>
          <cell r="BF346">
            <v>2</v>
          </cell>
          <cell r="BG346">
            <v>91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32</v>
          </cell>
          <cell r="BN346">
            <v>2.5277777777777777</v>
          </cell>
          <cell r="BO346">
            <v>3</v>
          </cell>
          <cell r="BP346">
            <v>42269</v>
          </cell>
          <cell r="BQ346">
            <v>3</v>
          </cell>
          <cell r="BU346">
            <v>36854</v>
          </cell>
          <cell r="BV346" t="str">
            <v>Katrin Hellbach</v>
          </cell>
          <cell r="BX346" t="str">
            <v/>
          </cell>
          <cell r="BY346" t="str">
            <v/>
          </cell>
          <cell r="CF346">
            <v>142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 t="str">
            <v/>
          </cell>
          <cell r="CL346" t="str">
            <v/>
          </cell>
          <cell r="CM346" t="str">
            <v/>
          </cell>
          <cell r="CN346" t="str">
            <v/>
          </cell>
          <cell r="CO346">
            <v>1</v>
          </cell>
          <cell r="CP346">
            <v>42269</v>
          </cell>
          <cell r="CQ346">
            <v>36857</v>
          </cell>
          <cell r="CR346" t="str">
            <v/>
          </cell>
          <cell r="CS346" t="str">
            <v/>
          </cell>
          <cell r="CT346" t="str">
            <v/>
          </cell>
          <cell r="CU346">
            <v>32</v>
          </cell>
          <cell r="CV346">
            <v>32</v>
          </cell>
          <cell r="CW346">
            <v>8</v>
          </cell>
          <cell r="CY346">
            <v>91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  <cell r="DD346">
            <v>42278</v>
          </cell>
          <cell r="DE346">
            <v>43281</v>
          </cell>
          <cell r="DF346">
            <v>32</v>
          </cell>
          <cell r="DG346">
            <v>32</v>
          </cell>
          <cell r="DH346">
            <v>0</v>
          </cell>
          <cell r="DI346" t="str">
            <v/>
          </cell>
          <cell r="DJ346" t="str">
            <v/>
          </cell>
          <cell r="DK346" t="str">
            <v/>
          </cell>
          <cell r="DL346" t="str">
            <v/>
          </cell>
          <cell r="DN346" t="str">
            <v/>
          </cell>
          <cell r="DO346" t="str">
            <v/>
          </cell>
          <cell r="DP346" t="str">
            <v/>
          </cell>
          <cell r="DQ346" t="str">
            <v/>
          </cell>
          <cell r="DR346" t="str">
            <v/>
          </cell>
          <cell r="DS346" t="str">
            <v/>
          </cell>
          <cell r="DT346" t="str">
            <v/>
          </cell>
          <cell r="DV346" t="str">
            <v/>
          </cell>
          <cell r="DW346" t="str">
            <v>über Ziel</v>
          </cell>
          <cell r="DY346" t="str">
            <v/>
          </cell>
          <cell r="DZ346" t="str">
            <v>x</v>
          </cell>
        </row>
        <row r="347">
          <cell r="A347" t="str">
            <v>5844-000</v>
          </cell>
          <cell r="B347" t="str">
            <v>Institut für</v>
          </cell>
          <cell r="C347" t="str">
            <v>Gebäude u. Solartechnik</v>
          </cell>
          <cell r="F347" t="str">
            <v xml:space="preserve">Herrn </v>
          </cell>
          <cell r="G347" t="str">
            <v>Daniel Houschka</v>
          </cell>
          <cell r="H347" t="str">
            <v xml:space="preserve">63407; 3555; </v>
          </cell>
          <cell r="I347">
            <v>1</v>
          </cell>
          <cell r="K347">
            <v>41022</v>
          </cell>
          <cell r="L347" t="str">
            <v>10:00</v>
          </cell>
          <cell r="O347" t="str">
            <v>Werkstatt</v>
          </cell>
          <cell r="P347">
            <v>12</v>
          </cell>
          <cell r="Q347">
            <v>16</v>
          </cell>
          <cell r="R347">
            <v>41946</v>
          </cell>
          <cell r="S347">
            <v>16</v>
          </cell>
          <cell r="U347">
            <v>42460</v>
          </cell>
          <cell r="V347" t="str">
            <v>Daniel Houschka</v>
          </cell>
          <cell r="W347" t="str">
            <v>siehe 5.0 &gt;</v>
          </cell>
          <cell r="X347" t="str">
            <v/>
          </cell>
          <cell r="Z347" t="str">
            <v/>
          </cell>
          <cell r="AA347" t="str">
            <v>i. O.</v>
          </cell>
          <cell r="AB347" t="str">
            <v/>
          </cell>
          <cell r="AC347">
            <v>41907</v>
          </cell>
          <cell r="AD347" t="str">
            <v/>
          </cell>
          <cell r="AE347" t="str">
            <v/>
          </cell>
          <cell r="AF347">
            <v>41989.461538461539</v>
          </cell>
          <cell r="AH347" t="str">
            <v>Statistik</v>
          </cell>
          <cell r="AJ347">
            <v>35404</v>
          </cell>
          <cell r="AM347">
            <v>42167</v>
          </cell>
          <cell r="AN347">
            <v>41971</v>
          </cell>
          <cell r="AP347" t="str">
            <v>Schreiben!</v>
          </cell>
          <cell r="AQ347" t="str">
            <v>PG. 0701</v>
          </cell>
          <cell r="AR347">
            <v>39052</v>
          </cell>
          <cell r="AU347" t="str">
            <v/>
          </cell>
          <cell r="AV347" t="str">
            <v/>
          </cell>
          <cell r="AW347" t="str">
            <v/>
          </cell>
          <cell r="AZ347" t="str">
            <v/>
          </cell>
          <cell r="BC347" t="str">
            <v>24.11.2015; 12.06.2015; 28.04.2015; 13.11.2014; 29.05.2012; 03.04.2012; 26.09.2011; 09.03.2010; 13.10.2009; 29.09.2008; 17.09.2007: 02.06.05; 06.04.05;04.04.05 mit Frau Kruse; Email 22.03.05; 06.12.04; 10.11.04; 20.11.2008; 23.07.2007: 28.06.2007. 15.05.2007; 02.04.2007</v>
          </cell>
          <cell r="BE347" t="str">
            <v>s</v>
          </cell>
          <cell r="BF347">
            <v>1</v>
          </cell>
          <cell r="BG347">
            <v>242</v>
          </cell>
          <cell r="BH347">
            <v>2</v>
          </cell>
          <cell r="BI347">
            <v>0</v>
          </cell>
          <cell r="BJ347">
            <v>0</v>
          </cell>
          <cell r="BK347">
            <v>0</v>
          </cell>
          <cell r="BL347">
            <v>16</v>
          </cell>
          <cell r="BN347">
            <v>6.7222222222222223</v>
          </cell>
          <cell r="BV347" t="str">
            <v>Daniel Houschka</v>
          </cell>
          <cell r="BW347" t="str">
            <v>Daniel</v>
          </cell>
          <cell r="BX347" t="str">
            <v/>
          </cell>
          <cell r="BY347" t="str">
            <v/>
          </cell>
          <cell r="CF347">
            <v>258</v>
          </cell>
          <cell r="CG347">
            <v>3</v>
          </cell>
          <cell r="CH347">
            <v>0</v>
          </cell>
          <cell r="CI347">
            <v>0</v>
          </cell>
          <cell r="CJ347">
            <v>0</v>
          </cell>
          <cell r="CK347" t="str">
            <v/>
          </cell>
          <cell r="CL347" t="str">
            <v/>
          </cell>
          <cell r="CM347" t="str">
            <v/>
          </cell>
          <cell r="CN347" t="str">
            <v/>
          </cell>
          <cell r="CO347">
            <v>1</v>
          </cell>
          <cell r="CP347" t="str">
            <v>Daniel Houschka</v>
          </cell>
          <cell r="CQ347">
            <v>35404</v>
          </cell>
          <cell r="CR347">
            <v>4</v>
          </cell>
          <cell r="CS347">
            <v>12</v>
          </cell>
          <cell r="CT347">
            <v>16</v>
          </cell>
          <cell r="CU347" t="str">
            <v/>
          </cell>
          <cell r="CV347" t="str">
            <v/>
          </cell>
          <cell r="CW347" t="str">
            <v/>
          </cell>
          <cell r="CY347">
            <v>242</v>
          </cell>
          <cell r="CZ347">
            <v>2</v>
          </cell>
          <cell r="DA347">
            <v>0</v>
          </cell>
          <cell r="DB347">
            <v>0</v>
          </cell>
          <cell r="DC347">
            <v>0</v>
          </cell>
          <cell r="DD347">
            <v>41946</v>
          </cell>
          <cell r="DE347">
            <v>42460</v>
          </cell>
          <cell r="DF347">
            <v>16</v>
          </cell>
          <cell r="DG347">
            <v>16</v>
          </cell>
          <cell r="DH347">
            <v>0</v>
          </cell>
          <cell r="DI347" t="str">
            <v/>
          </cell>
          <cell r="DJ347" t="str">
            <v/>
          </cell>
          <cell r="DK347" t="str">
            <v/>
          </cell>
          <cell r="DL347" t="str">
            <v/>
          </cell>
          <cell r="DN347" t="str">
            <v/>
          </cell>
          <cell r="DO347" t="str">
            <v/>
          </cell>
          <cell r="DP347" t="str">
            <v/>
          </cell>
          <cell r="DQ347" t="str">
            <v/>
          </cell>
          <cell r="DR347" t="str">
            <v/>
          </cell>
          <cell r="DS347" t="str">
            <v/>
          </cell>
          <cell r="DT347" t="str">
            <v/>
          </cell>
          <cell r="DV347" t="str">
            <v/>
          </cell>
          <cell r="DW347" t="str">
            <v>über Ziel</v>
          </cell>
          <cell r="DY347" t="str">
            <v/>
          </cell>
          <cell r="DZ347" t="str">
            <v>x</v>
          </cell>
        </row>
        <row r="348">
          <cell r="A348" t="str">
            <v>5844-001</v>
          </cell>
          <cell r="B348" t="str">
            <v>Institut für</v>
          </cell>
          <cell r="C348" t="str">
            <v>Gebäude u. Solartechnik</v>
          </cell>
          <cell r="F348" t="str">
            <v xml:space="preserve">Herrn </v>
          </cell>
          <cell r="G348" t="str">
            <v>Daniel Houschka</v>
          </cell>
          <cell r="H348" t="str">
            <v xml:space="preserve">3555; 63407; </v>
          </cell>
          <cell r="J348">
            <v>0</v>
          </cell>
          <cell r="K348">
            <v>33948</v>
          </cell>
          <cell r="L348" t="str">
            <v>10:00</v>
          </cell>
          <cell r="O348" t="str">
            <v>Büro</v>
          </cell>
          <cell r="P348">
            <v>24</v>
          </cell>
          <cell r="Q348">
            <v>32</v>
          </cell>
          <cell r="R348">
            <v>41946</v>
          </cell>
          <cell r="S348">
            <v>32</v>
          </cell>
          <cell r="U348">
            <v>42947</v>
          </cell>
          <cell r="V348" t="str">
            <v>Daniel Houschka</v>
          </cell>
          <cell r="W348" t="str">
            <v>siehe 5.0 &gt;</v>
          </cell>
          <cell r="X348" t="str">
            <v/>
          </cell>
          <cell r="Z348" t="str">
            <v/>
          </cell>
          <cell r="AA348" t="str">
            <v>i. O.</v>
          </cell>
          <cell r="AB348" t="str">
            <v/>
          </cell>
          <cell r="AC348">
            <v>41211</v>
          </cell>
          <cell r="AD348">
            <v>41243</v>
          </cell>
          <cell r="AE348" t="str">
            <v/>
          </cell>
          <cell r="AF348">
            <v>41331.307692307695</v>
          </cell>
          <cell r="AH348" t="str">
            <v>Statistik</v>
          </cell>
          <cell r="AJ348">
            <v>35657</v>
          </cell>
          <cell r="AM348">
            <v>42167</v>
          </cell>
          <cell r="AN348">
            <v>41306</v>
          </cell>
          <cell r="AP348" t="str">
            <v/>
          </cell>
          <cell r="AQ348" t="str">
            <v/>
          </cell>
          <cell r="AU348" t="str">
            <v/>
          </cell>
          <cell r="AV348" t="str">
            <v/>
          </cell>
          <cell r="AW348" t="str">
            <v/>
          </cell>
          <cell r="AZ348" t="str">
            <v/>
          </cell>
          <cell r="BC348" t="str">
            <v xml:space="preserve">24.11.2015; 05.06.2015; 28.04.2015; 29.09.2014; PKA 29.09.2014; 01.04.2010; 09.03.2010; 16.06.03; 05.05.03; </v>
          </cell>
          <cell r="BE348" t="str">
            <v>s</v>
          </cell>
          <cell r="BF348">
            <v>1</v>
          </cell>
          <cell r="BG348">
            <v>298</v>
          </cell>
          <cell r="BH348">
            <v>7</v>
          </cell>
          <cell r="BI348">
            <v>0</v>
          </cell>
          <cell r="BJ348">
            <v>0</v>
          </cell>
          <cell r="BK348">
            <v>0</v>
          </cell>
          <cell r="BL348">
            <v>32</v>
          </cell>
          <cell r="BN348">
            <v>8.2777777777777786</v>
          </cell>
          <cell r="BV348" t="str">
            <v>Daniel Houschka</v>
          </cell>
          <cell r="BW348" t="str">
            <v>Daniel</v>
          </cell>
          <cell r="BX348" t="str">
            <v/>
          </cell>
          <cell r="BY348" t="str">
            <v/>
          </cell>
          <cell r="CF348">
            <v>334</v>
          </cell>
          <cell r="CG348">
            <v>9</v>
          </cell>
          <cell r="CH348">
            <v>0</v>
          </cell>
          <cell r="CI348">
            <v>0</v>
          </cell>
          <cell r="CJ348">
            <v>0</v>
          </cell>
          <cell r="CK348" t="str">
            <v/>
          </cell>
          <cell r="CL348" t="str">
            <v/>
          </cell>
          <cell r="CM348" t="str">
            <v/>
          </cell>
          <cell r="CN348" t="str">
            <v/>
          </cell>
          <cell r="CP348" t="str">
            <v>Daniel Houschka</v>
          </cell>
          <cell r="CQ348">
            <v>35657</v>
          </cell>
          <cell r="CR348" t="str">
            <v/>
          </cell>
          <cell r="CS348" t="str">
            <v/>
          </cell>
          <cell r="CT348" t="str">
            <v/>
          </cell>
          <cell r="CU348">
            <v>32</v>
          </cell>
          <cell r="CV348">
            <v>32</v>
          </cell>
          <cell r="CW348">
            <v>8</v>
          </cell>
          <cell r="CY348">
            <v>298</v>
          </cell>
          <cell r="CZ348">
            <v>7</v>
          </cell>
          <cell r="DA348">
            <v>0</v>
          </cell>
          <cell r="DB348">
            <v>0</v>
          </cell>
          <cell r="DC348">
            <v>0</v>
          </cell>
          <cell r="DD348">
            <v>41946</v>
          </cell>
          <cell r="DE348">
            <v>42947</v>
          </cell>
          <cell r="DF348">
            <v>32</v>
          </cell>
          <cell r="DG348">
            <v>32</v>
          </cell>
          <cell r="DH348">
            <v>0</v>
          </cell>
          <cell r="DI348" t="str">
            <v/>
          </cell>
          <cell r="DJ348" t="str">
            <v/>
          </cell>
          <cell r="DK348" t="str">
            <v/>
          </cell>
          <cell r="DL348" t="str">
            <v/>
          </cell>
          <cell r="DN348" t="str">
            <v/>
          </cell>
          <cell r="DO348" t="str">
            <v/>
          </cell>
          <cell r="DP348" t="str">
            <v/>
          </cell>
          <cell r="DQ348" t="str">
            <v/>
          </cell>
          <cell r="DR348" t="str">
            <v/>
          </cell>
          <cell r="DS348" t="str">
            <v/>
          </cell>
          <cell r="DT348" t="str">
            <v/>
          </cell>
          <cell r="DV348" t="str">
            <v/>
          </cell>
          <cell r="DW348" t="str">
            <v>über Ziel</v>
          </cell>
          <cell r="DY348" t="str">
            <v/>
          </cell>
          <cell r="DZ348" t="str">
            <v>x</v>
          </cell>
        </row>
        <row r="349">
          <cell r="A349" t="str">
            <v>5845-900</v>
          </cell>
          <cell r="B349" t="str">
            <v>Institut für</v>
          </cell>
          <cell r="C349" t="str">
            <v>Baugeschichte</v>
          </cell>
          <cell r="F349" t="str">
            <v>Herrn</v>
          </cell>
          <cell r="G349" t="str">
            <v>Moritz Reinäcker</v>
          </cell>
          <cell r="H349" t="str">
            <v>2570; 2524</v>
          </cell>
          <cell r="J349">
            <v>1</v>
          </cell>
          <cell r="K349">
            <v>41262</v>
          </cell>
          <cell r="L349" t="str">
            <v>10:00</v>
          </cell>
          <cell r="M349">
            <v>1</v>
          </cell>
          <cell r="N349" t="str">
            <v>Frau Natalja Ansmann</v>
          </cell>
          <cell r="O349" t="str">
            <v>Büro</v>
          </cell>
          <cell r="P349">
            <v>24</v>
          </cell>
          <cell r="Q349">
            <v>32</v>
          </cell>
          <cell r="R349">
            <v>41926</v>
          </cell>
          <cell r="S349">
            <v>32</v>
          </cell>
          <cell r="U349">
            <v>42916</v>
          </cell>
          <cell r="V349">
            <v>41926</v>
          </cell>
          <cell r="W349" t="str">
            <v>siehe 5.0 &gt;</v>
          </cell>
          <cell r="X349" t="str">
            <v/>
          </cell>
          <cell r="Z349" t="str">
            <v/>
          </cell>
          <cell r="AA349" t="str">
            <v>i. O.</v>
          </cell>
          <cell r="AB349" t="str">
            <v/>
          </cell>
          <cell r="AC349">
            <v>41857</v>
          </cell>
          <cell r="AD349" t="str">
            <v/>
          </cell>
          <cell r="AE349" t="str">
            <v/>
          </cell>
          <cell r="AF349">
            <v>41935.076923076922</v>
          </cell>
          <cell r="AH349" t="str">
            <v>Statistik</v>
          </cell>
          <cell r="AJ349">
            <v>37089</v>
          </cell>
          <cell r="AN349">
            <v>41921</v>
          </cell>
          <cell r="AP349" t="str">
            <v/>
          </cell>
          <cell r="AQ349" t="str">
            <v/>
          </cell>
          <cell r="AU349" t="str">
            <v/>
          </cell>
          <cell r="AV349" t="str">
            <v/>
          </cell>
          <cell r="AW349" t="str">
            <v/>
          </cell>
          <cell r="AZ349" t="str">
            <v/>
          </cell>
          <cell r="BC349" t="str">
            <v>23.10.2014;M 14.10.2014; 02.10.2014; 29.09.2014; 07.08.2014; 06.08.2014; 20.11.2012, 31.10.2012 GuE; 22.02.2010; 15.06.2009; 22.05.2007; 11.05.2007: 28.02.07; 26.04.2007: 15.01.07; 22.01.2007; 06.07.04; 11.05.04; 20.04.04; 25.02.04; 05.04.04; 29.03.04; 02.03.04 mit Frau Keßler; 18.07.2001 rep. Geräte zurück !</v>
          </cell>
          <cell r="BE349" t="str">
            <v>s</v>
          </cell>
          <cell r="BF349">
            <v>1</v>
          </cell>
          <cell r="BG349">
            <v>179</v>
          </cell>
          <cell r="BH349">
            <v>10</v>
          </cell>
          <cell r="BI349">
            <v>1</v>
          </cell>
          <cell r="BJ349">
            <v>0</v>
          </cell>
          <cell r="BK349">
            <v>0.55865921787709494</v>
          </cell>
          <cell r="BL349">
            <v>32</v>
          </cell>
          <cell r="BN349">
            <v>4.9722222222222223</v>
          </cell>
          <cell r="BV349" t="str">
            <v>Moritz Reinäcker</v>
          </cell>
          <cell r="BX349" t="str">
            <v/>
          </cell>
          <cell r="BY349" t="str">
            <v/>
          </cell>
          <cell r="CF349">
            <v>181</v>
          </cell>
          <cell r="CG349">
            <v>11</v>
          </cell>
          <cell r="CH349">
            <v>4</v>
          </cell>
          <cell r="CI349">
            <v>1</v>
          </cell>
          <cell r="CJ349">
            <v>2.2099447513812156</v>
          </cell>
          <cell r="CK349" t="str">
            <v/>
          </cell>
          <cell r="CL349" t="str">
            <v/>
          </cell>
          <cell r="CM349" t="str">
            <v/>
          </cell>
          <cell r="CN349" t="str">
            <v/>
          </cell>
          <cell r="CP349">
            <v>41926</v>
          </cell>
          <cell r="CQ349">
            <v>37089</v>
          </cell>
          <cell r="CR349" t="str">
            <v/>
          </cell>
          <cell r="CS349" t="str">
            <v/>
          </cell>
          <cell r="CT349" t="str">
            <v/>
          </cell>
          <cell r="CU349">
            <v>32</v>
          </cell>
          <cell r="CV349">
            <v>32</v>
          </cell>
          <cell r="CW349">
            <v>8</v>
          </cell>
          <cell r="CY349">
            <v>179</v>
          </cell>
          <cell r="CZ349">
            <v>10</v>
          </cell>
          <cell r="DA349">
            <v>1</v>
          </cell>
          <cell r="DB349">
            <v>0</v>
          </cell>
          <cell r="DC349">
            <v>0.55865921787709494</v>
          </cell>
          <cell r="DD349">
            <v>41926</v>
          </cell>
          <cell r="DE349">
            <v>42916</v>
          </cell>
          <cell r="DF349">
            <v>32</v>
          </cell>
          <cell r="DG349">
            <v>32</v>
          </cell>
          <cell r="DH349">
            <v>0</v>
          </cell>
          <cell r="DI349" t="str">
            <v/>
          </cell>
          <cell r="DJ349" t="str">
            <v/>
          </cell>
          <cell r="DK349" t="str">
            <v/>
          </cell>
          <cell r="DL349" t="str">
            <v/>
          </cell>
          <cell r="DN349" t="str">
            <v/>
          </cell>
          <cell r="DO349" t="str">
            <v/>
          </cell>
          <cell r="DP349" t="str">
            <v/>
          </cell>
          <cell r="DQ349" t="str">
            <v/>
          </cell>
          <cell r="DR349" t="str">
            <v/>
          </cell>
          <cell r="DS349" t="str">
            <v/>
          </cell>
          <cell r="DT349" t="str">
            <v/>
          </cell>
          <cell r="DV349" t="str">
            <v/>
          </cell>
          <cell r="DW349" t="str">
            <v>über Ziel</v>
          </cell>
          <cell r="DY349" t="str">
            <v/>
          </cell>
          <cell r="DZ349" t="str">
            <v>--</v>
          </cell>
        </row>
        <row r="350">
          <cell r="A350" t="str">
            <v>5845-910</v>
          </cell>
          <cell r="B350" t="str">
            <v>Institut für</v>
          </cell>
          <cell r="C350" t="str">
            <v>Bet Tfila - Forschungsstelle für jüdische Architektur in Europa</v>
          </cell>
          <cell r="D350" t="str">
            <v>Fachgruppe</v>
          </cell>
          <cell r="F350" t="str">
            <v>Frau</v>
          </cell>
          <cell r="G350" t="str">
            <v>Stefan Martin</v>
          </cell>
          <cell r="H350" t="str">
            <v>2526;</v>
          </cell>
          <cell r="J350">
            <v>1</v>
          </cell>
          <cell r="K350">
            <v>41535</v>
          </cell>
          <cell r="L350" t="str">
            <v>10:00</v>
          </cell>
          <cell r="M350">
            <v>1</v>
          </cell>
          <cell r="O350" t="str">
            <v>Büro</v>
          </cell>
          <cell r="P350">
            <v>24</v>
          </cell>
          <cell r="Q350">
            <v>32</v>
          </cell>
          <cell r="R350">
            <v>41557</v>
          </cell>
          <cell r="S350">
            <v>32</v>
          </cell>
          <cell r="U350">
            <v>42551</v>
          </cell>
          <cell r="V350">
            <v>40429</v>
          </cell>
          <cell r="W350" t="str">
            <v>siehe 5.0 &gt;</v>
          </cell>
          <cell r="X350" t="str">
            <v/>
          </cell>
          <cell r="Z350" t="str">
            <v/>
          </cell>
          <cell r="AA350" t="str">
            <v>i. O.</v>
          </cell>
          <cell r="AB350" t="str">
            <v/>
          </cell>
          <cell r="AC350">
            <v>40261</v>
          </cell>
          <cell r="AD350">
            <v>41418</v>
          </cell>
          <cell r="AE350" t="str">
            <v/>
          </cell>
          <cell r="AF350">
            <v>40332.692307692305</v>
          </cell>
          <cell r="AH350" t="str">
            <v/>
          </cell>
          <cell r="AJ350">
            <v>36851</v>
          </cell>
          <cell r="AN350">
            <v>40325</v>
          </cell>
          <cell r="AP350" t="str">
            <v/>
          </cell>
          <cell r="AQ350" t="str">
            <v/>
          </cell>
          <cell r="AU350" t="str">
            <v/>
          </cell>
          <cell r="AV350" t="str">
            <v/>
          </cell>
          <cell r="AW350" t="str">
            <v/>
          </cell>
          <cell r="AZ350" t="str">
            <v/>
          </cell>
          <cell r="BC350" t="str">
            <v xml:space="preserve">10.10.2013; 01.10.2013; 06.09.2013; 06.08.2010; 27.08.2007: 30.07.2007; 16.07.2007: 08.01.2007; 15.03.04; </v>
          </cell>
          <cell r="BG350">
            <v>106</v>
          </cell>
          <cell r="BH350">
            <v>5</v>
          </cell>
          <cell r="BI350">
            <v>1</v>
          </cell>
          <cell r="BJ350">
            <v>0</v>
          </cell>
          <cell r="BK350">
            <v>0.94339622641509435</v>
          </cell>
          <cell r="BL350" t="str">
            <v>--</v>
          </cell>
          <cell r="BN350">
            <v>2.9444444444444446</v>
          </cell>
          <cell r="BV350" t="str">
            <v>Stefan Martin</v>
          </cell>
          <cell r="BX350" t="str">
            <v/>
          </cell>
          <cell r="BY350" t="str">
            <v/>
          </cell>
          <cell r="CF350">
            <v>75</v>
          </cell>
          <cell r="CG350">
            <v>5</v>
          </cell>
          <cell r="CH350">
            <v>1</v>
          </cell>
          <cell r="CI350">
            <v>0</v>
          </cell>
          <cell r="CJ350">
            <v>1.3333333333333333</v>
          </cell>
          <cell r="CK350" t="str">
            <v/>
          </cell>
          <cell r="CL350" t="str">
            <v/>
          </cell>
          <cell r="CM350" t="str">
            <v/>
          </cell>
          <cell r="CN350" t="str">
            <v/>
          </cell>
          <cell r="CO350">
            <v>1</v>
          </cell>
          <cell r="CP350">
            <v>40429</v>
          </cell>
          <cell r="CQ350">
            <v>36851</v>
          </cell>
          <cell r="CR350" t="str">
            <v/>
          </cell>
          <cell r="CS350" t="str">
            <v/>
          </cell>
          <cell r="CT350" t="str">
            <v/>
          </cell>
          <cell r="CU350">
            <v>32</v>
          </cell>
          <cell r="CV350">
            <v>32</v>
          </cell>
          <cell r="CW350">
            <v>8</v>
          </cell>
          <cell r="CY350">
            <v>106</v>
          </cell>
          <cell r="CZ350">
            <v>5</v>
          </cell>
          <cell r="DA350">
            <v>1</v>
          </cell>
          <cell r="DB350">
            <v>0</v>
          </cell>
          <cell r="DC350">
            <v>0.94339622641509435</v>
          </cell>
          <cell r="DD350">
            <v>41557</v>
          </cell>
          <cell r="DE350">
            <v>42551</v>
          </cell>
          <cell r="DF350">
            <v>32</v>
          </cell>
          <cell r="DG350">
            <v>32</v>
          </cell>
          <cell r="DH350">
            <v>0</v>
          </cell>
          <cell r="DI350" t="str">
            <v/>
          </cell>
          <cell r="DJ350" t="str">
            <v/>
          </cell>
          <cell r="DK350" t="str">
            <v/>
          </cell>
          <cell r="DL350" t="str">
            <v/>
          </cell>
          <cell r="DN350" t="str">
            <v/>
          </cell>
          <cell r="DO350" t="str">
            <v/>
          </cell>
          <cell r="DP350" t="str">
            <v/>
          </cell>
          <cell r="DQ350" t="str">
            <v/>
          </cell>
          <cell r="DR350" t="str">
            <v/>
          </cell>
          <cell r="DS350" t="str">
            <v/>
          </cell>
          <cell r="DT350" t="str">
            <v/>
          </cell>
          <cell r="DV350" t="str">
            <v/>
          </cell>
          <cell r="DW350" t="str">
            <v>über Ziel</v>
          </cell>
          <cell r="DY350" t="str">
            <v/>
          </cell>
          <cell r="DZ350" t="str">
            <v>x</v>
          </cell>
        </row>
        <row r="351">
          <cell r="A351" t="str">
            <v>5846-100</v>
          </cell>
          <cell r="B351" t="str">
            <v>Institut für</v>
          </cell>
          <cell r="C351" t="str">
            <v>Landschaftsarchitektur</v>
          </cell>
          <cell r="F351" t="str">
            <v xml:space="preserve">Herrn </v>
          </cell>
          <cell r="G351" t="str">
            <v>Göran Gallandt</v>
          </cell>
          <cell r="H351">
            <v>2365</v>
          </cell>
          <cell r="J351">
            <v>1</v>
          </cell>
          <cell r="K351">
            <v>41654</v>
          </cell>
          <cell r="L351" t="str">
            <v>10:00</v>
          </cell>
          <cell r="O351" t="str">
            <v>Büro</v>
          </cell>
          <cell r="P351">
            <v>24</v>
          </cell>
          <cell r="Q351">
            <v>32</v>
          </cell>
          <cell r="R351">
            <v>41673</v>
          </cell>
          <cell r="S351">
            <v>32</v>
          </cell>
          <cell r="U351">
            <v>42674</v>
          </cell>
          <cell r="V351">
            <v>40436</v>
          </cell>
          <cell r="W351" t="str">
            <v>siehe 5.0 &gt;</v>
          </cell>
          <cell r="X351" t="str">
            <v/>
          </cell>
          <cell r="Z351" t="str">
            <v/>
          </cell>
          <cell r="AA351" t="str">
            <v>i. O.</v>
          </cell>
          <cell r="AB351" t="str">
            <v/>
          </cell>
          <cell r="AC351" t="str">
            <v/>
          </cell>
          <cell r="AD351" t="str">
            <v/>
          </cell>
          <cell r="AE351" t="str">
            <v/>
          </cell>
          <cell r="AF351" t="str">
            <v/>
          </cell>
          <cell r="AH351" t="str">
            <v/>
          </cell>
          <cell r="AI351">
            <v>40567</v>
          </cell>
          <cell r="AJ351">
            <v>36895</v>
          </cell>
          <cell r="AN351" t="str">
            <v/>
          </cell>
          <cell r="AP351" t="str">
            <v/>
          </cell>
          <cell r="AQ351" t="str">
            <v/>
          </cell>
          <cell r="AU351" t="str">
            <v/>
          </cell>
          <cell r="AV351" t="str">
            <v/>
          </cell>
          <cell r="AW351" t="str">
            <v/>
          </cell>
          <cell r="AZ351" t="str">
            <v/>
          </cell>
          <cell r="BC351" t="str">
            <v>12.02.2014; 03.02.2014; 04.12.2013; 27.01.2014; 04.12.2013; 07.11.2013; 31.10.2013; 16.10.2013 Frau Höfinger; 26.09.2013,04.05.2012; 17.09.2010; 16.06.2010; 14.10.2009; 18.04.2008; 14.03.2008; 26.10.07; 06.06.06; 19.05.06; 27.03.06; 06.10.05; 03.08.05</v>
          </cell>
          <cell r="BG351">
            <v>79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 t="str">
            <v>--</v>
          </cell>
          <cell r="BN351">
            <v>2.1944444444444446</v>
          </cell>
          <cell r="BV351" t="str">
            <v>Göran Gallandt</v>
          </cell>
          <cell r="BX351" t="str">
            <v/>
          </cell>
          <cell r="BY351" t="str">
            <v/>
          </cell>
          <cell r="CF351">
            <v>125</v>
          </cell>
          <cell r="CG351">
            <v>12</v>
          </cell>
          <cell r="CH351">
            <v>0</v>
          </cell>
          <cell r="CI351">
            <v>0</v>
          </cell>
          <cell r="CJ351">
            <v>0</v>
          </cell>
          <cell r="CK351" t="str">
            <v/>
          </cell>
          <cell r="CL351" t="str">
            <v/>
          </cell>
          <cell r="CM351" t="str">
            <v/>
          </cell>
          <cell r="CN351" t="str">
            <v/>
          </cell>
          <cell r="CO351">
            <v>1</v>
          </cell>
          <cell r="CP351">
            <v>40436</v>
          </cell>
          <cell r="CQ351">
            <v>36895</v>
          </cell>
          <cell r="CR351" t="str">
            <v/>
          </cell>
          <cell r="CS351" t="str">
            <v/>
          </cell>
          <cell r="CT351" t="str">
            <v/>
          </cell>
          <cell r="CU351">
            <v>32</v>
          </cell>
          <cell r="CV351">
            <v>32</v>
          </cell>
          <cell r="CW351">
            <v>8</v>
          </cell>
          <cell r="CY351">
            <v>79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41673</v>
          </cell>
          <cell r="DE351">
            <v>42674</v>
          </cell>
          <cell r="DF351">
            <v>32</v>
          </cell>
          <cell r="DG351">
            <v>32</v>
          </cell>
          <cell r="DH351">
            <v>0</v>
          </cell>
          <cell r="DI351" t="str">
            <v/>
          </cell>
          <cell r="DJ351" t="str">
            <v/>
          </cell>
          <cell r="DK351" t="str">
            <v/>
          </cell>
          <cell r="DL351" t="str">
            <v/>
          </cell>
          <cell r="DN351" t="str">
            <v/>
          </cell>
          <cell r="DO351" t="str">
            <v/>
          </cell>
          <cell r="DP351" t="str">
            <v/>
          </cell>
          <cell r="DQ351" t="str">
            <v/>
          </cell>
          <cell r="DR351" t="str">
            <v/>
          </cell>
          <cell r="DS351" t="str">
            <v/>
          </cell>
          <cell r="DT351" t="str">
            <v/>
          </cell>
          <cell r="DV351" t="str">
            <v/>
          </cell>
          <cell r="DW351" t="str">
            <v/>
          </cell>
          <cell r="DY351" t="str">
            <v/>
          </cell>
          <cell r="DZ351" t="str">
            <v>x</v>
          </cell>
        </row>
        <row r="352">
          <cell r="A352" t="str">
            <v>5846-200</v>
          </cell>
          <cell r="B352" t="str">
            <v>Institut für</v>
          </cell>
          <cell r="C352" t="str">
            <v xml:space="preserve">Institut für Nachhaltigen Städtebau </v>
          </cell>
          <cell r="F352" t="str">
            <v xml:space="preserve">Herrn </v>
          </cell>
          <cell r="G352" t="str">
            <v>Göran Gallandt</v>
          </cell>
          <cell r="H352">
            <v>2365</v>
          </cell>
          <cell r="J352">
            <v>1</v>
          </cell>
          <cell r="K352">
            <v>41654</v>
          </cell>
          <cell r="L352" t="str">
            <v>10:00</v>
          </cell>
          <cell r="O352" t="str">
            <v>Büro</v>
          </cell>
          <cell r="P352">
            <v>24</v>
          </cell>
          <cell r="Q352">
            <v>32</v>
          </cell>
          <cell r="R352">
            <v>41673</v>
          </cell>
          <cell r="S352">
            <v>32</v>
          </cell>
          <cell r="U352">
            <v>42674</v>
          </cell>
          <cell r="V352">
            <v>40436</v>
          </cell>
          <cell r="W352" t="str">
            <v>siehe 5.0 &gt;</v>
          </cell>
          <cell r="X352" t="str">
            <v/>
          </cell>
          <cell r="Z352" t="str">
            <v/>
          </cell>
          <cell r="AA352" t="str">
            <v>i. O.</v>
          </cell>
          <cell r="AB352" t="str">
            <v/>
          </cell>
          <cell r="AC352" t="str">
            <v/>
          </cell>
          <cell r="AD352" t="str">
            <v/>
          </cell>
          <cell r="AE352" t="str">
            <v/>
          </cell>
          <cell r="AF352" t="str">
            <v/>
          </cell>
          <cell r="AH352" t="str">
            <v/>
          </cell>
          <cell r="AI352">
            <v>40567</v>
          </cell>
          <cell r="AJ352">
            <v>36895</v>
          </cell>
          <cell r="AN352" t="str">
            <v/>
          </cell>
          <cell r="AP352" t="str">
            <v/>
          </cell>
          <cell r="AQ352" t="str">
            <v/>
          </cell>
          <cell r="AU352" t="str">
            <v/>
          </cell>
          <cell r="AV352" t="str">
            <v/>
          </cell>
          <cell r="AW352" t="str">
            <v/>
          </cell>
          <cell r="AZ352" t="str">
            <v/>
          </cell>
          <cell r="BC352" t="str">
            <v>12.02.2014; 03.02.2014</v>
          </cell>
          <cell r="BG352">
            <v>79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 t="str">
            <v>--</v>
          </cell>
          <cell r="BN352">
            <v>2.1944444444444446</v>
          </cell>
          <cell r="BV352" t="str">
            <v>Göran Gallandt</v>
          </cell>
          <cell r="BX352" t="str">
            <v/>
          </cell>
          <cell r="BY352" t="str">
            <v/>
          </cell>
          <cell r="CF352">
            <v>125</v>
          </cell>
          <cell r="CG352">
            <v>12</v>
          </cell>
          <cell r="CH352">
            <v>0</v>
          </cell>
          <cell r="CI352">
            <v>0</v>
          </cell>
          <cell r="CJ352">
            <v>0</v>
          </cell>
          <cell r="CK352" t="str">
            <v/>
          </cell>
          <cell r="CL352" t="str">
            <v/>
          </cell>
          <cell r="CM352" t="str">
            <v/>
          </cell>
          <cell r="CN352" t="str">
            <v/>
          </cell>
          <cell r="CO352">
            <v>1</v>
          </cell>
          <cell r="CP352">
            <v>40436</v>
          </cell>
          <cell r="CQ352">
            <v>36895</v>
          </cell>
          <cell r="CR352" t="str">
            <v/>
          </cell>
          <cell r="CS352" t="str">
            <v/>
          </cell>
          <cell r="CT352" t="str">
            <v/>
          </cell>
          <cell r="CU352">
            <v>32</v>
          </cell>
          <cell r="CV352">
            <v>32</v>
          </cell>
          <cell r="CW352">
            <v>8</v>
          </cell>
          <cell r="CY352">
            <v>79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41673</v>
          </cell>
          <cell r="DE352">
            <v>42674</v>
          </cell>
          <cell r="DF352">
            <v>32</v>
          </cell>
          <cell r="DG352">
            <v>32</v>
          </cell>
          <cell r="DH352">
            <v>0</v>
          </cell>
          <cell r="DI352" t="str">
            <v/>
          </cell>
          <cell r="DJ352" t="str">
            <v/>
          </cell>
          <cell r="DK352" t="str">
            <v/>
          </cell>
          <cell r="DL352" t="str">
            <v/>
          </cell>
          <cell r="DN352" t="str">
            <v/>
          </cell>
          <cell r="DO352" t="str">
            <v/>
          </cell>
          <cell r="DP352" t="str">
            <v/>
          </cell>
          <cell r="DQ352" t="str">
            <v/>
          </cell>
          <cell r="DR352" t="str">
            <v/>
          </cell>
          <cell r="DS352" t="str">
            <v/>
          </cell>
          <cell r="DT352" t="str">
            <v/>
          </cell>
          <cell r="DV352" t="str">
            <v/>
          </cell>
          <cell r="DW352" t="str">
            <v/>
          </cell>
          <cell r="DY352" t="str">
            <v/>
          </cell>
          <cell r="DZ352" t="str">
            <v>x</v>
          </cell>
        </row>
        <row r="353">
          <cell r="A353" t="str">
            <v>5846-700</v>
          </cell>
          <cell r="B353" t="str">
            <v>Institut für</v>
          </cell>
          <cell r="C353" t="str">
            <v>Archtekturbezogene Kunst</v>
          </cell>
          <cell r="F353" t="str">
            <v xml:space="preserve">Herrn </v>
          </cell>
          <cell r="G353" t="str">
            <v>Mathias Pelli</v>
          </cell>
          <cell r="H353" t="str">
            <v>0/2351150;</v>
          </cell>
          <cell r="J353">
            <v>1</v>
          </cell>
          <cell r="K353">
            <v>41654</v>
          </cell>
          <cell r="L353" t="str">
            <v>10:00</v>
          </cell>
          <cell r="O353" t="str">
            <v>Schulung</v>
          </cell>
          <cell r="P353">
            <v>12</v>
          </cell>
          <cell r="Q353">
            <v>16</v>
          </cell>
          <cell r="R353">
            <v>41946</v>
          </cell>
          <cell r="S353">
            <v>16</v>
          </cell>
          <cell r="U353">
            <v>42460</v>
          </cell>
          <cell r="V353">
            <v>42012</v>
          </cell>
          <cell r="W353" t="str">
            <v>siehe 5.0 &gt;</v>
          </cell>
          <cell r="X353" t="str">
            <v/>
          </cell>
          <cell r="Z353" t="str">
            <v/>
          </cell>
          <cell r="AA353" t="str">
            <v>i. O.</v>
          </cell>
          <cell r="AB353" t="str">
            <v/>
          </cell>
          <cell r="AC353">
            <v>42426</v>
          </cell>
          <cell r="AD353" t="str">
            <v/>
          </cell>
          <cell r="AE353" t="str">
            <v/>
          </cell>
          <cell r="AF353">
            <v>42495.384615384617</v>
          </cell>
          <cell r="AH353" t="str">
            <v>Statistik</v>
          </cell>
          <cell r="AI353">
            <v>40567</v>
          </cell>
          <cell r="AJ353">
            <v>36895</v>
          </cell>
          <cell r="AN353">
            <v>42489</v>
          </cell>
          <cell r="AP353" t="str">
            <v/>
          </cell>
          <cell r="AQ353" t="str">
            <v/>
          </cell>
          <cell r="AU353" t="str">
            <v/>
          </cell>
          <cell r="AV353" t="str">
            <v/>
          </cell>
          <cell r="AW353" t="str">
            <v/>
          </cell>
          <cell r="AZ353" t="str">
            <v/>
          </cell>
          <cell r="BC353" t="str">
            <v>12.03.2015; 08.01.2015; 22.10.2014; 07.11.2013; 31.10.2013; 16.10.2013 Frau Höfinger; 26.09.2013,04.05.2012; 17.09.2010; 16.06.2010; 14.10.2009; 18.04.2008; 14.03.2008; 26.10.07; 06.06.06; 19.05.06; 27.03.06; 06.10.05; 03.08.05</v>
          </cell>
          <cell r="BE353" t="str">
            <v>s</v>
          </cell>
          <cell r="BF353">
            <v>1</v>
          </cell>
          <cell r="BG353">
            <v>79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16</v>
          </cell>
          <cell r="BN353">
            <v>2.1944444444444446</v>
          </cell>
          <cell r="BV353" t="str">
            <v>Mathias Pelli</v>
          </cell>
          <cell r="BX353" t="str">
            <v/>
          </cell>
          <cell r="BY353" t="str">
            <v/>
          </cell>
          <cell r="CF353">
            <v>125</v>
          </cell>
          <cell r="CG353">
            <v>12</v>
          </cell>
          <cell r="CH353">
            <v>0</v>
          </cell>
          <cell r="CI353">
            <v>0</v>
          </cell>
          <cell r="CJ353">
            <v>0</v>
          </cell>
          <cell r="CK353" t="str">
            <v/>
          </cell>
          <cell r="CL353" t="str">
            <v/>
          </cell>
          <cell r="CM353" t="str">
            <v/>
          </cell>
          <cell r="CN353" t="str">
            <v/>
          </cell>
          <cell r="CO353">
            <v>1</v>
          </cell>
          <cell r="CP353" t="str">
            <v>Betreuung !</v>
          </cell>
          <cell r="CQ353">
            <v>36895</v>
          </cell>
          <cell r="CR353">
            <v>4</v>
          </cell>
          <cell r="CS353">
            <v>12</v>
          </cell>
          <cell r="CT353">
            <v>16</v>
          </cell>
          <cell r="CU353" t="str">
            <v/>
          </cell>
          <cell r="CV353" t="str">
            <v/>
          </cell>
          <cell r="CW353" t="str">
            <v/>
          </cell>
          <cell r="CY353">
            <v>79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41946</v>
          </cell>
          <cell r="DE353">
            <v>42460</v>
          </cell>
          <cell r="DF353">
            <v>16</v>
          </cell>
          <cell r="DG353">
            <v>16</v>
          </cell>
          <cell r="DH353">
            <v>0</v>
          </cell>
          <cell r="DI353" t="str">
            <v/>
          </cell>
          <cell r="DJ353" t="str">
            <v/>
          </cell>
          <cell r="DK353" t="str">
            <v/>
          </cell>
          <cell r="DL353" t="str">
            <v/>
          </cell>
          <cell r="DN353" t="str">
            <v/>
          </cell>
          <cell r="DO353" t="str">
            <v/>
          </cell>
          <cell r="DP353" t="str">
            <v/>
          </cell>
          <cell r="DQ353" t="str">
            <v/>
          </cell>
          <cell r="DR353" t="str">
            <v/>
          </cell>
          <cell r="DS353" t="str">
            <v/>
          </cell>
          <cell r="DT353" t="str">
            <v/>
          </cell>
          <cell r="DV353" t="str">
            <v/>
          </cell>
          <cell r="DW353" t="str">
            <v/>
          </cell>
          <cell r="DY353" t="str">
            <v/>
          </cell>
          <cell r="DZ353" t="str">
            <v>x</v>
          </cell>
        </row>
        <row r="354">
          <cell r="A354" t="str">
            <v>5846-701</v>
          </cell>
          <cell r="B354" t="str">
            <v>Institut für</v>
          </cell>
          <cell r="C354" t="str">
            <v>Archtekturbezogene Kunst</v>
          </cell>
          <cell r="F354" t="str">
            <v xml:space="preserve">Herrn </v>
          </cell>
          <cell r="G354" t="str">
            <v>Mathias Pelli</v>
          </cell>
          <cell r="H354" t="str">
            <v xml:space="preserve">0/2351150 priv.: </v>
          </cell>
          <cell r="J354">
            <v>0</v>
          </cell>
          <cell r="K354">
            <v>41654</v>
          </cell>
          <cell r="L354" t="str">
            <v>10:00</v>
          </cell>
          <cell r="O354" t="str">
            <v>Büro</v>
          </cell>
          <cell r="P354">
            <v>24</v>
          </cell>
          <cell r="Q354">
            <v>32</v>
          </cell>
          <cell r="R354">
            <v>41946</v>
          </cell>
          <cell r="S354">
            <v>32</v>
          </cell>
          <cell r="U354">
            <v>42947</v>
          </cell>
          <cell r="V354">
            <v>42012</v>
          </cell>
          <cell r="W354" t="str">
            <v>siehe 5.0 &gt;</v>
          </cell>
          <cell r="X354" t="str">
            <v/>
          </cell>
          <cell r="Z354" t="str">
            <v/>
          </cell>
          <cell r="AA354" t="str">
            <v>i. O.</v>
          </cell>
          <cell r="AB354" t="str">
            <v/>
          </cell>
          <cell r="AC354">
            <v>41540</v>
          </cell>
          <cell r="AD354" t="str">
            <v/>
          </cell>
          <cell r="AE354" t="str">
            <v/>
          </cell>
          <cell r="AF354">
            <v>41611.615384615383</v>
          </cell>
          <cell r="AH354" t="str">
            <v>Statistik</v>
          </cell>
          <cell r="AI354">
            <v>40567</v>
          </cell>
          <cell r="AJ354">
            <v>36895</v>
          </cell>
          <cell r="AN354">
            <v>41604</v>
          </cell>
          <cell r="AP354" t="str">
            <v/>
          </cell>
          <cell r="AQ354" t="str">
            <v/>
          </cell>
          <cell r="AU354" t="str">
            <v/>
          </cell>
          <cell r="AV354" t="str">
            <v/>
          </cell>
          <cell r="AW354" t="str">
            <v/>
          </cell>
          <cell r="AZ354" t="str">
            <v/>
          </cell>
          <cell r="BC354" t="str">
            <v>08.01.2015; 28.10.2014; 16.10.2013; 26.09.2013, 24.01.2011; 06.12.2010; 08.04.2008; 27.03.2008; 28.02.2008; 21.02.2008; 04.02.2008; 19.05.06; 12.04.06; 30.03.06; 06.10.05; 03.08.05; 16.06.05; 14.04.2005</v>
          </cell>
          <cell r="BE354" t="str">
            <v>s</v>
          </cell>
          <cell r="BF354">
            <v>1</v>
          </cell>
          <cell r="BG354">
            <v>63</v>
          </cell>
          <cell r="BH354">
            <v>5</v>
          </cell>
          <cell r="BI354">
            <v>0</v>
          </cell>
          <cell r="BJ354">
            <v>0</v>
          </cell>
          <cell r="BK354">
            <v>0</v>
          </cell>
          <cell r="BL354">
            <v>32</v>
          </cell>
          <cell r="BN354">
            <v>1.75</v>
          </cell>
          <cell r="BV354" t="str">
            <v>Mathias Pelli</v>
          </cell>
          <cell r="BX354" t="str">
            <v/>
          </cell>
          <cell r="BY354" t="str">
            <v/>
          </cell>
          <cell r="CF354">
            <v>35</v>
          </cell>
          <cell r="CG354">
            <v>5</v>
          </cell>
          <cell r="CH354">
            <v>0</v>
          </cell>
          <cell r="CI354">
            <v>0</v>
          </cell>
          <cell r="CJ354">
            <v>0</v>
          </cell>
          <cell r="CK354" t="str">
            <v/>
          </cell>
          <cell r="CL354" t="str">
            <v/>
          </cell>
          <cell r="CM354" t="str">
            <v/>
          </cell>
          <cell r="CN354" t="str">
            <v/>
          </cell>
          <cell r="CO354">
            <v>1</v>
          </cell>
          <cell r="CP354">
            <v>42012</v>
          </cell>
          <cell r="CQ354">
            <v>36895</v>
          </cell>
          <cell r="CR354" t="str">
            <v/>
          </cell>
          <cell r="CS354" t="str">
            <v/>
          </cell>
          <cell r="CT354" t="str">
            <v/>
          </cell>
          <cell r="CU354">
            <v>32</v>
          </cell>
          <cell r="CV354">
            <v>32</v>
          </cell>
          <cell r="CW354">
            <v>8</v>
          </cell>
          <cell r="CY354">
            <v>63</v>
          </cell>
          <cell r="CZ354">
            <v>5</v>
          </cell>
          <cell r="DA354">
            <v>0</v>
          </cell>
          <cell r="DB354">
            <v>0</v>
          </cell>
          <cell r="DC354">
            <v>0</v>
          </cell>
          <cell r="DD354">
            <v>41946</v>
          </cell>
          <cell r="DE354">
            <v>42947</v>
          </cell>
          <cell r="DF354">
            <v>32</v>
          </cell>
          <cell r="DG354">
            <v>32</v>
          </cell>
          <cell r="DH354">
            <v>0</v>
          </cell>
          <cell r="DI354" t="str">
            <v/>
          </cell>
          <cell r="DJ354" t="str">
            <v/>
          </cell>
          <cell r="DK354" t="str">
            <v/>
          </cell>
          <cell r="DL354" t="str">
            <v/>
          </cell>
          <cell r="DN354" t="str">
            <v/>
          </cell>
          <cell r="DO354" t="str">
            <v/>
          </cell>
          <cell r="DP354" t="str">
            <v/>
          </cell>
          <cell r="DQ354" t="str">
            <v/>
          </cell>
          <cell r="DR354" t="str">
            <v/>
          </cell>
          <cell r="DS354" t="str">
            <v/>
          </cell>
          <cell r="DT354" t="str">
            <v/>
          </cell>
          <cell r="DV354" t="str">
            <v/>
          </cell>
          <cell r="DW354" t="str">
            <v>über Ziel</v>
          </cell>
          <cell r="DY354" t="str">
            <v/>
          </cell>
          <cell r="DZ354" t="str">
            <v>x</v>
          </cell>
        </row>
        <row r="355">
          <cell r="A355" t="str">
            <v>5848-300</v>
          </cell>
          <cell r="B355" t="str">
            <v>Institut für</v>
          </cell>
          <cell r="C355" t="str">
            <v>Entwerfen und Raumkomposition</v>
          </cell>
          <cell r="F355" t="str">
            <v>Frau</v>
          </cell>
          <cell r="G355" t="str">
            <v>Antonia Suthoff</v>
          </cell>
          <cell r="H355" t="str">
            <v>3588; 3532; 5368</v>
          </cell>
          <cell r="J355">
            <v>1</v>
          </cell>
          <cell r="K355">
            <v>41535</v>
          </cell>
          <cell r="L355" t="str">
            <v>10:00</v>
          </cell>
          <cell r="M355">
            <v>1</v>
          </cell>
          <cell r="O355" t="str">
            <v>Büro u.Diathek</v>
          </cell>
          <cell r="P355">
            <v>24</v>
          </cell>
          <cell r="Q355">
            <v>32</v>
          </cell>
          <cell r="R355">
            <v>42430</v>
          </cell>
          <cell r="S355">
            <v>32</v>
          </cell>
          <cell r="U355">
            <v>43434</v>
          </cell>
          <cell r="V355">
            <v>41708</v>
          </cell>
          <cell r="W355" t="str">
            <v>siehe 5.0 &gt;</v>
          </cell>
          <cell r="X355" t="str">
            <v/>
          </cell>
          <cell r="Y355">
            <v>38846</v>
          </cell>
          <cell r="Z355" t="str">
            <v/>
          </cell>
          <cell r="AA355" t="str">
            <v>i. O.</v>
          </cell>
          <cell r="AB355" t="str">
            <v/>
          </cell>
          <cell r="AC355" t="str">
            <v/>
          </cell>
          <cell r="AD355" t="str">
            <v/>
          </cell>
          <cell r="AE355" t="str">
            <v/>
          </cell>
          <cell r="AF355" t="str">
            <v/>
          </cell>
          <cell r="AH355" t="str">
            <v/>
          </cell>
          <cell r="AJ355">
            <v>36920</v>
          </cell>
          <cell r="AN355" t="str">
            <v/>
          </cell>
          <cell r="AP355" t="str">
            <v/>
          </cell>
          <cell r="AQ355" t="str">
            <v/>
          </cell>
          <cell r="AT355">
            <v>42425</v>
          </cell>
          <cell r="AU355" t="str">
            <v>10:00</v>
          </cell>
          <cell r="AV355">
            <v>42453</v>
          </cell>
          <cell r="AW355" t="str">
            <v>11:30</v>
          </cell>
          <cell r="AX355">
            <v>42453</v>
          </cell>
          <cell r="AY355">
            <v>1</v>
          </cell>
          <cell r="AZ355" t="str">
            <v/>
          </cell>
          <cell r="BC355" t="str">
            <v xml:space="preserve">25.02.2016; 16.01.2014; 11.11.2013; 07.11.2012 Kobella; 06.07.2010; 01.07.2010; 16.06.2010; 12.05.10; 02.03.2010; 02.02.2010; 05.01.2010; </v>
          </cell>
          <cell r="BD355" t="str">
            <v>Foto-Geräte werden mit Büro gewertet!; Penkhues übernimmt wahrscheinlich?!</v>
          </cell>
          <cell r="BG355">
            <v>157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 t="str">
            <v>--</v>
          </cell>
          <cell r="BN355">
            <v>4.3611111111111107</v>
          </cell>
          <cell r="BO355">
            <v>5</v>
          </cell>
          <cell r="BP355">
            <v>42425</v>
          </cell>
          <cell r="BQ355">
            <v>5</v>
          </cell>
          <cell r="BV355" t="str">
            <v>Antonia Suthoff</v>
          </cell>
          <cell r="BX355" t="str">
            <v/>
          </cell>
          <cell r="BY355" t="str">
            <v/>
          </cell>
          <cell r="CF355">
            <v>31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 t="str">
            <v/>
          </cell>
          <cell r="CL355">
            <v>0</v>
          </cell>
          <cell r="CM355">
            <v>0</v>
          </cell>
          <cell r="CN355" t="str">
            <v/>
          </cell>
          <cell r="CP355" t="str">
            <v>Betreuung !</v>
          </cell>
          <cell r="CQ355" t="str">
            <v>Schreiben?</v>
          </cell>
          <cell r="CR355" t="str">
            <v/>
          </cell>
          <cell r="CS355" t="str">
            <v/>
          </cell>
          <cell r="CT355" t="str">
            <v/>
          </cell>
          <cell r="CU355">
            <v>32</v>
          </cell>
          <cell r="CV355">
            <v>32</v>
          </cell>
          <cell r="CW355">
            <v>8</v>
          </cell>
          <cell r="CY355">
            <v>157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42430</v>
          </cell>
          <cell r="DE355">
            <v>43434</v>
          </cell>
          <cell r="DF355">
            <v>32</v>
          </cell>
          <cell r="DG355">
            <v>32</v>
          </cell>
          <cell r="DH355">
            <v>0</v>
          </cell>
          <cell r="DI355" t="str">
            <v/>
          </cell>
          <cell r="DJ355" t="str">
            <v/>
          </cell>
          <cell r="DK355" t="str">
            <v/>
          </cell>
          <cell r="DL355" t="str">
            <v/>
          </cell>
          <cell r="DN355" t="str">
            <v/>
          </cell>
          <cell r="DO355" t="str">
            <v/>
          </cell>
          <cell r="DP355" t="str">
            <v/>
          </cell>
          <cell r="DQ355" t="str">
            <v/>
          </cell>
          <cell r="DR355" t="str">
            <v/>
          </cell>
          <cell r="DS355" t="str">
            <v/>
          </cell>
          <cell r="DT355" t="str">
            <v/>
          </cell>
          <cell r="DV355" t="str">
            <v/>
          </cell>
          <cell r="DW355" t="str">
            <v/>
          </cell>
          <cell r="DY355" t="str">
            <v/>
          </cell>
          <cell r="DZ355" t="str">
            <v>x</v>
          </cell>
        </row>
        <row r="356">
          <cell r="A356" t="str">
            <v>5848-301</v>
          </cell>
          <cell r="B356" t="str">
            <v>Institut für</v>
          </cell>
          <cell r="C356" t="str">
            <v>Entwerfen und Raumkomposition</v>
          </cell>
          <cell r="F356" t="str">
            <v>Frau</v>
          </cell>
          <cell r="G356" t="str">
            <v>Antonia Suthoff</v>
          </cell>
          <cell r="H356" t="str">
            <v>3588; 3532; 5368</v>
          </cell>
          <cell r="J356">
            <v>0</v>
          </cell>
          <cell r="K356">
            <v>42425</v>
          </cell>
          <cell r="L356" t="str">
            <v>10:00</v>
          </cell>
          <cell r="M356">
            <v>1</v>
          </cell>
          <cell r="O356" t="str">
            <v>Fotolabor</v>
          </cell>
          <cell r="P356">
            <v>12</v>
          </cell>
          <cell r="Q356">
            <v>16</v>
          </cell>
          <cell r="R356">
            <v>42430</v>
          </cell>
          <cell r="S356">
            <v>16</v>
          </cell>
          <cell r="T356">
            <v>16</v>
          </cell>
          <cell r="U356">
            <v>42947</v>
          </cell>
          <cell r="V356">
            <v>41708</v>
          </cell>
          <cell r="W356" t="str">
            <v>siehe 5.0 &gt;</v>
          </cell>
          <cell r="X356" t="str">
            <v/>
          </cell>
          <cell r="Z356" t="str">
            <v/>
          </cell>
          <cell r="AA356" t="str">
            <v>i. O.</v>
          </cell>
          <cell r="AB356" t="str">
            <v/>
          </cell>
          <cell r="AC356" t="str">
            <v/>
          </cell>
          <cell r="AD356" t="str">
            <v/>
          </cell>
          <cell r="AE356" t="str">
            <v/>
          </cell>
          <cell r="AF356" t="str">
            <v/>
          </cell>
          <cell r="AH356" t="str">
            <v/>
          </cell>
          <cell r="AJ356">
            <v>36125</v>
          </cell>
          <cell r="AN356" t="str">
            <v/>
          </cell>
          <cell r="AP356" t="str">
            <v/>
          </cell>
          <cell r="AQ356" t="str">
            <v/>
          </cell>
          <cell r="AU356" t="str">
            <v/>
          </cell>
          <cell r="AV356" t="str">
            <v/>
          </cell>
          <cell r="AW356" t="str">
            <v/>
          </cell>
          <cell r="AY356" t="str">
            <v>pj</v>
          </cell>
          <cell r="AZ356" t="str">
            <v/>
          </cell>
          <cell r="BC356" t="str">
            <v>25.02.2016;11.11.2013; 06.07.2010; 17.09.2008; 16.09.2008; 23.07.2008; 15.07.2008; 19.02.2007; 30.01.07; 05.09.05; 02.09.05; 24.08.05; 29.03.04; 21.04.04; 11.11.02; 28.10.02 mit Frau Kresse; 25.07.01</v>
          </cell>
          <cell r="BD356" t="str">
            <v>Diathek wurde als Büro gewertet ! Fa.</v>
          </cell>
          <cell r="BG356">
            <v>10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 t="str">
            <v>--</v>
          </cell>
          <cell r="BN356">
            <v>0.27777777777777779</v>
          </cell>
          <cell r="BO356">
            <v>1</v>
          </cell>
          <cell r="BP356">
            <v>42425</v>
          </cell>
          <cell r="BQ356">
            <v>1</v>
          </cell>
          <cell r="BV356" t="str">
            <v>Antonia Suthoff</v>
          </cell>
          <cell r="BX356" t="str">
            <v/>
          </cell>
          <cell r="BY356" t="str">
            <v/>
          </cell>
          <cell r="CF356">
            <v>16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 t="str">
            <v/>
          </cell>
          <cell r="CL356" t="str">
            <v/>
          </cell>
          <cell r="CM356" t="str">
            <v/>
          </cell>
          <cell r="CN356" t="str">
            <v/>
          </cell>
          <cell r="CO356">
            <v>1</v>
          </cell>
          <cell r="CP356">
            <v>41708</v>
          </cell>
          <cell r="CQ356" t="str">
            <v>Schreiben?</v>
          </cell>
          <cell r="CR356">
            <v>4</v>
          </cell>
          <cell r="CS356">
            <v>12</v>
          </cell>
          <cell r="CT356">
            <v>16</v>
          </cell>
          <cell r="CU356" t="str">
            <v/>
          </cell>
          <cell r="CV356" t="str">
            <v/>
          </cell>
          <cell r="CW356" t="str">
            <v/>
          </cell>
          <cell r="CY356">
            <v>10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42430</v>
          </cell>
          <cell r="DE356">
            <v>42947</v>
          </cell>
          <cell r="DF356">
            <v>16</v>
          </cell>
          <cell r="DG356">
            <v>16</v>
          </cell>
          <cell r="DH356">
            <v>16</v>
          </cell>
          <cell r="DI356" t="str">
            <v/>
          </cell>
          <cell r="DJ356" t="str">
            <v/>
          </cell>
          <cell r="DK356" t="str">
            <v/>
          </cell>
          <cell r="DL356" t="str">
            <v/>
          </cell>
          <cell r="DN356" t="str">
            <v/>
          </cell>
          <cell r="DO356" t="str">
            <v/>
          </cell>
          <cell r="DP356" t="str">
            <v/>
          </cell>
          <cell r="DQ356" t="str">
            <v/>
          </cell>
          <cell r="DR356" t="str">
            <v/>
          </cell>
          <cell r="DS356" t="str">
            <v/>
          </cell>
          <cell r="DT356" t="str">
            <v/>
          </cell>
          <cell r="DV356" t="str">
            <v/>
          </cell>
          <cell r="DW356" t="str">
            <v/>
          </cell>
          <cell r="DY356" t="str">
            <v/>
          </cell>
          <cell r="DZ356" t="str">
            <v>x</v>
          </cell>
        </row>
        <row r="357">
          <cell r="A357" t="str">
            <v>5848-303</v>
          </cell>
          <cell r="B357" t="str">
            <v>&gt;&gt;&gt;5836-010&lt;&lt;&lt;</v>
          </cell>
          <cell r="C357" t="str">
            <v>Praktikantenamt für Studiengang Architektur</v>
          </cell>
          <cell r="F357" t="str">
            <v xml:space="preserve">Herrn </v>
          </cell>
          <cell r="G357" t="str">
            <v>Till Griesemann</v>
          </cell>
          <cell r="H357" t="str">
            <v>2515; 2520</v>
          </cell>
          <cell r="J357">
            <v>0</v>
          </cell>
          <cell r="K357">
            <v>41619</v>
          </cell>
          <cell r="L357" t="str">
            <v>10:00</v>
          </cell>
          <cell r="N357" t="str">
            <v>weiterhin Nico Schwarzer u. Jan Pingel</v>
          </cell>
          <cell r="O357" t="str">
            <v>Büro</v>
          </cell>
          <cell r="P357">
            <v>24</v>
          </cell>
          <cell r="Q357">
            <v>24</v>
          </cell>
          <cell r="R357">
            <v>39364</v>
          </cell>
          <cell r="S357">
            <v>32</v>
          </cell>
          <cell r="T357">
            <v>65</v>
          </cell>
          <cell r="U357">
            <v>41364</v>
          </cell>
          <cell r="V357">
            <v>39373</v>
          </cell>
          <cell r="W357" t="str">
            <v>siehe 5.0 &gt;</v>
          </cell>
          <cell r="X357" t="str">
            <v/>
          </cell>
          <cell r="Z357" t="str">
            <v/>
          </cell>
          <cell r="AA357" t="str">
            <v>siehe &gt;</v>
          </cell>
          <cell r="AB357" t="str">
            <v/>
          </cell>
          <cell r="AC357">
            <v>40325</v>
          </cell>
          <cell r="AD357" t="str">
            <v>siehe &gt;</v>
          </cell>
          <cell r="AE357" t="str">
            <v/>
          </cell>
          <cell r="AF357">
            <v>40393.846153846156</v>
          </cell>
          <cell r="AG357" t="e">
            <v>#REF!</v>
          </cell>
          <cell r="AH357" t="str">
            <v/>
          </cell>
          <cell r="AJ357">
            <v>36337</v>
          </cell>
          <cell r="AN357">
            <v>40389</v>
          </cell>
          <cell r="AP357" t="str">
            <v/>
          </cell>
          <cell r="AQ357" t="str">
            <v/>
          </cell>
          <cell r="AS357" t="str">
            <v>siehe &gt;</v>
          </cell>
          <cell r="AU357" t="str">
            <v/>
          </cell>
          <cell r="AV357" t="str">
            <v/>
          </cell>
          <cell r="AW357" t="str">
            <v/>
          </cell>
          <cell r="AZ357" t="str">
            <v/>
          </cell>
          <cell r="BC357" t="str">
            <v>28.06.2010; 27.04.07; 25.06.03; 16.06.2003</v>
          </cell>
          <cell r="BD357" t="str">
            <v>Geräte geprüft mit 5848-303</v>
          </cell>
          <cell r="BG357">
            <v>50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 t="str">
            <v>--</v>
          </cell>
          <cell r="BN357">
            <v>1.3888888888888888</v>
          </cell>
          <cell r="BV357" t="str">
            <v>Till Griesemann</v>
          </cell>
          <cell r="BX357" t="str">
            <v/>
          </cell>
          <cell r="BY357" t="str">
            <v/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 t="str">
            <v/>
          </cell>
          <cell r="CL357" t="str">
            <v/>
          </cell>
          <cell r="CM357" t="str">
            <v/>
          </cell>
          <cell r="CN357" t="str">
            <v/>
          </cell>
          <cell r="CP357">
            <v>39373</v>
          </cell>
          <cell r="CQ357">
            <v>36337</v>
          </cell>
          <cell r="CR357" t="str">
            <v/>
          </cell>
          <cell r="CS357" t="str">
            <v/>
          </cell>
          <cell r="CT357" t="str">
            <v/>
          </cell>
          <cell r="CU357">
            <v>24</v>
          </cell>
          <cell r="CV357">
            <v>32</v>
          </cell>
          <cell r="CW357">
            <v>8</v>
          </cell>
          <cell r="CY357">
            <v>50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39364</v>
          </cell>
          <cell r="DE357">
            <v>41364</v>
          </cell>
          <cell r="DF357">
            <v>24</v>
          </cell>
          <cell r="DG357">
            <v>32</v>
          </cell>
          <cell r="DH357">
            <v>65</v>
          </cell>
          <cell r="DI357">
            <v>1</v>
          </cell>
          <cell r="DJ357" t="str">
            <v/>
          </cell>
          <cell r="DK357" t="str">
            <v/>
          </cell>
          <cell r="DL357" t="str">
            <v/>
          </cell>
          <cell r="DN357" t="str">
            <v/>
          </cell>
          <cell r="DO357" t="str">
            <v/>
          </cell>
          <cell r="DP357" t="str">
            <v/>
          </cell>
          <cell r="DQ357" t="str">
            <v/>
          </cell>
          <cell r="DR357" t="str">
            <v/>
          </cell>
          <cell r="DS357" t="str">
            <v/>
          </cell>
          <cell r="DT357" t="str">
            <v/>
          </cell>
          <cell r="DV357" t="str">
            <v/>
          </cell>
          <cell r="DW357" t="str">
            <v>über Ziel</v>
          </cell>
          <cell r="DY357" t="str">
            <v/>
          </cell>
          <cell r="DZ357" t="str">
            <v>x</v>
          </cell>
        </row>
        <row r="358">
          <cell r="A358" t="str">
            <v>5848-400</v>
          </cell>
          <cell r="B358" t="str">
            <v>&gt;&gt;&gt;5836-010&lt;&lt;&lt;</v>
          </cell>
          <cell r="C358" t="str">
            <v>Experimentelles Entwerfen</v>
          </cell>
          <cell r="F358" t="str">
            <v xml:space="preserve">Herrn </v>
          </cell>
          <cell r="G358" t="str">
            <v>Till Griesemann</v>
          </cell>
          <cell r="H358" t="str">
            <v>2515; 2520; 0171-7535596</v>
          </cell>
          <cell r="J358">
            <v>1</v>
          </cell>
          <cell r="K358">
            <v>41619</v>
          </cell>
          <cell r="L358" t="str">
            <v>10:00</v>
          </cell>
          <cell r="O358" t="str">
            <v>Büro</v>
          </cell>
          <cell r="P358">
            <v>24</v>
          </cell>
          <cell r="Q358">
            <v>24</v>
          </cell>
          <cell r="R358">
            <v>42068</v>
          </cell>
          <cell r="S358">
            <v>32</v>
          </cell>
          <cell r="U358">
            <v>43069</v>
          </cell>
          <cell r="V358">
            <v>42068</v>
          </cell>
          <cell r="W358" t="str">
            <v>siehe 5.0 &gt;</v>
          </cell>
          <cell r="X358" t="str">
            <v/>
          </cell>
          <cell r="Z358" t="str">
            <v/>
          </cell>
          <cell r="AA358" t="str">
            <v>i. O.</v>
          </cell>
          <cell r="AB358" t="str">
            <v/>
          </cell>
          <cell r="AC358">
            <v>40325</v>
          </cell>
          <cell r="AD358" t="str">
            <v/>
          </cell>
          <cell r="AE358" t="str">
            <v/>
          </cell>
          <cell r="AF358">
            <v>40395.153846153844</v>
          </cell>
          <cell r="AG358">
            <v>40393.846153846156</v>
          </cell>
          <cell r="AH358" t="str">
            <v>Statistik</v>
          </cell>
          <cell r="AJ358">
            <v>36337</v>
          </cell>
          <cell r="AN358">
            <v>40389</v>
          </cell>
          <cell r="AP358" t="str">
            <v/>
          </cell>
          <cell r="AQ358" t="str">
            <v/>
          </cell>
          <cell r="AU358" t="str">
            <v/>
          </cell>
          <cell r="AV358" t="str">
            <v/>
          </cell>
          <cell r="AW358" t="str">
            <v/>
          </cell>
          <cell r="AZ358" t="str">
            <v/>
          </cell>
          <cell r="BC358" t="str">
            <v>04.11.2013; 04.11.2013; PKA 28.06.2010; 27.04.07; 25.06.03; 16.06.2003</v>
          </cell>
          <cell r="BD358" t="str">
            <v>Geräte geprüft mit 5848-303</v>
          </cell>
          <cell r="BE358" t="str">
            <v>s</v>
          </cell>
          <cell r="BF358">
            <v>1</v>
          </cell>
          <cell r="BG358">
            <v>80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32</v>
          </cell>
          <cell r="BN358">
            <v>2.2222222222222223</v>
          </cell>
          <cell r="BV358" t="str">
            <v>Till Griesemann</v>
          </cell>
          <cell r="BX358" t="str">
            <v/>
          </cell>
          <cell r="BY358" t="str">
            <v/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 t="str">
            <v/>
          </cell>
          <cell r="CL358" t="str">
            <v/>
          </cell>
          <cell r="CM358" t="str">
            <v/>
          </cell>
          <cell r="CN358" t="str">
            <v/>
          </cell>
          <cell r="CP358">
            <v>42068</v>
          </cell>
          <cell r="CQ358">
            <v>36337</v>
          </cell>
          <cell r="CR358" t="str">
            <v/>
          </cell>
          <cell r="CS358" t="str">
            <v/>
          </cell>
          <cell r="CT358" t="str">
            <v/>
          </cell>
          <cell r="CU358">
            <v>24</v>
          </cell>
          <cell r="CV358">
            <v>32</v>
          </cell>
          <cell r="CW358">
            <v>8</v>
          </cell>
          <cell r="CY358">
            <v>80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  <cell r="DD358">
            <v>42068</v>
          </cell>
          <cell r="DE358">
            <v>43069</v>
          </cell>
          <cell r="DF358">
            <v>24</v>
          </cell>
          <cell r="DG358">
            <v>32</v>
          </cell>
          <cell r="DH358">
            <v>0</v>
          </cell>
          <cell r="DI358" t="str">
            <v/>
          </cell>
          <cell r="DJ358" t="str">
            <v/>
          </cell>
          <cell r="DK358" t="str">
            <v/>
          </cell>
          <cell r="DL358" t="str">
            <v/>
          </cell>
          <cell r="DN358" t="str">
            <v/>
          </cell>
          <cell r="DO358" t="str">
            <v/>
          </cell>
          <cell r="DP358" t="str">
            <v/>
          </cell>
          <cell r="DQ358" t="str">
            <v/>
          </cell>
          <cell r="DR358" t="str">
            <v/>
          </cell>
          <cell r="DS358" t="str">
            <v/>
          </cell>
          <cell r="DT358" t="str">
            <v/>
          </cell>
          <cell r="DV358" t="str">
            <v/>
          </cell>
          <cell r="DW358" t="str">
            <v>über Ziel</v>
          </cell>
          <cell r="DY358" t="str">
            <v/>
          </cell>
          <cell r="DZ358" t="str">
            <v>x</v>
          </cell>
        </row>
        <row r="359">
          <cell r="A359" t="str">
            <v>5857-200</v>
          </cell>
          <cell r="B359" t="str">
            <v>Fakultät 3</v>
          </cell>
          <cell r="C359" t="str">
            <v>Bauingenieur- u. Vermessungswesen</v>
          </cell>
          <cell r="F359" t="str">
            <v xml:space="preserve">Herrn </v>
          </cell>
          <cell r="G359" t="str">
            <v>HiWi</v>
          </cell>
          <cell r="H359">
            <v>5566</v>
          </cell>
          <cell r="I359">
            <v>0</v>
          </cell>
          <cell r="K359">
            <v>33547</v>
          </cell>
          <cell r="L359" t="str">
            <v>10:00</v>
          </cell>
          <cell r="O359" t="str">
            <v>Büro</v>
          </cell>
          <cell r="P359">
            <v>24</v>
          </cell>
          <cell r="Q359">
            <v>32</v>
          </cell>
          <cell r="R359">
            <v>40765</v>
          </cell>
          <cell r="S359">
            <v>32</v>
          </cell>
          <cell r="U359">
            <v>41759</v>
          </cell>
          <cell r="V359" t="str">
            <v>Jens Faber</v>
          </cell>
          <cell r="W359" t="str">
            <v>siehe 5.0 &gt;</v>
          </cell>
          <cell r="X359" t="str">
            <v/>
          </cell>
          <cell r="Z359" t="str">
            <v/>
          </cell>
          <cell r="AA359">
            <v>57</v>
          </cell>
          <cell r="AB359" t="str">
            <v/>
          </cell>
          <cell r="AC359" t="str">
            <v>Termin !</v>
          </cell>
          <cell r="AD359" t="str">
            <v/>
          </cell>
          <cell r="AE359" t="str">
            <v/>
          </cell>
          <cell r="AF359" t="str">
            <v/>
          </cell>
          <cell r="AH359" t="str">
            <v/>
          </cell>
          <cell r="AJ359">
            <v>36840</v>
          </cell>
          <cell r="AN359" t="str">
            <v/>
          </cell>
          <cell r="AP359" t="str">
            <v/>
          </cell>
          <cell r="AQ359" t="str">
            <v/>
          </cell>
          <cell r="AS359" t="str">
            <v>Fakultäten</v>
          </cell>
          <cell r="AU359" t="str">
            <v/>
          </cell>
          <cell r="AV359" t="str">
            <v/>
          </cell>
          <cell r="AW359" t="str">
            <v/>
          </cell>
          <cell r="AZ359" t="str">
            <v/>
          </cell>
          <cell r="BA359" t="str">
            <v>ja</v>
          </cell>
          <cell r="BC359">
            <v>37910</v>
          </cell>
          <cell r="BD359" t="str">
            <v>HiWi</v>
          </cell>
          <cell r="BG359">
            <v>42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 t="str">
            <v>--</v>
          </cell>
          <cell r="BN359">
            <v>1.1666666666666667</v>
          </cell>
          <cell r="BV359" t="str">
            <v>HiWi</v>
          </cell>
          <cell r="BX359" t="str">
            <v/>
          </cell>
          <cell r="BY359" t="str">
            <v/>
          </cell>
          <cell r="CF359">
            <v>33</v>
          </cell>
          <cell r="CG359">
            <v>1</v>
          </cell>
          <cell r="CH359">
            <v>1</v>
          </cell>
          <cell r="CI359">
            <v>0</v>
          </cell>
          <cell r="CJ359">
            <v>3.0303030303030303</v>
          </cell>
          <cell r="CK359" t="str">
            <v/>
          </cell>
          <cell r="CL359" t="str">
            <v/>
          </cell>
          <cell r="CM359" t="str">
            <v/>
          </cell>
          <cell r="CN359" t="str">
            <v/>
          </cell>
          <cell r="CP359" t="str">
            <v>Jens Faber</v>
          </cell>
          <cell r="CQ359">
            <v>36840</v>
          </cell>
          <cell r="CR359" t="str">
            <v/>
          </cell>
          <cell r="CS359" t="str">
            <v/>
          </cell>
          <cell r="CT359" t="str">
            <v/>
          </cell>
          <cell r="CU359">
            <v>32</v>
          </cell>
          <cell r="CV359">
            <v>32</v>
          </cell>
          <cell r="CW359">
            <v>8</v>
          </cell>
          <cell r="CY359">
            <v>42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40765</v>
          </cell>
          <cell r="DE359">
            <v>41759</v>
          </cell>
          <cell r="DF359">
            <v>32</v>
          </cell>
          <cell r="DG359">
            <v>32</v>
          </cell>
          <cell r="DH359">
            <v>0</v>
          </cell>
          <cell r="DI359">
            <v>1</v>
          </cell>
          <cell r="DJ359" t="str">
            <v/>
          </cell>
          <cell r="DK359" t="str">
            <v/>
          </cell>
          <cell r="DL359" t="str">
            <v/>
          </cell>
          <cell r="DN359" t="str">
            <v/>
          </cell>
          <cell r="DO359" t="str">
            <v/>
          </cell>
          <cell r="DP359" t="str">
            <v/>
          </cell>
          <cell r="DQ359" t="str">
            <v/>
          </cell>
          <cell r="DR359" t="str">
            <v/>
          </cell>
          <cell r="DS359" t="str">
            <v/>
          </cell>
          <cell r="DT359">
            <v>42</v>
          </cell>
          <cell r="DV359" t="str">
            <v/>
          </cell>
          <cell r="DW359" t="str">
            <v/>
          </cell>
          <cell r="DY359" t="str">
            <v/>
          </cell>
          <cell r="DZ359" t="str">
            <v>x</v>
          </cell>
        </row>
        <row r="360">
          <cell r="A360" t="str">
            <v>5858-000</v>
          </cell>
          <cell r="B360" t="str">
            <v>Institut für</v>
          </cell>
          <cell r="C360" t="str">
            <v>Statik</v>
          </cell>
          <cell r="F360" t="str">
            <v xml:space="preserve">Herrn </v>
          </cell>
          <cell r="G360" t="str">
            <v>Bernd Hübner</v>
          </cell>
          <cell r="H360" t="str">
            <v>3672; 3662; 3668; 3675</v>
          </cell>
          <cell r="I360">
            <v>1</v>
          </cell>
          <cell r="J360">
            <v>1</v>
          </cell>
          <cell r="K360">
            <v>39498</v>
          </cell>
          <cell r="L360" t="str">
            <v>10:00</v>
          </cell>
          <cell r="M360">
            <v>1</v>
          </cell>
          <cell r="N360" t="str">
            <v>Svenja Rüpe</v>
          </cell>
          <cell r="O360" t="str">
            <v>Büro, Rechnerraum, Teeküche</v>
          </cell>
          <cell r="P360">
            <v>24</v>
          </cell>
          <cell r="Q360">
            <v>32</v>
          </cell>
          <cell r="R360">
            <v>42178</v>
          </cell>
          <cell r="S360">
            <v>32</v>
          </cell>
          <cell r="U360">
            <v>43159</v>
          </cell>
          <cell r="V360" t="str">
            <v>Bernd Hübner</v>
          </cell>
          <cell r="W360" t="str">
            <v>siehe 5.0 &gt;</v>
          </cell>
          <cell r="X360" t="str">
            <v/>
          </cell>
          <cell r="Z360" t="str">
            <v/>
          </cell>
          <cell r="AA360" t="str">
            <v>i. O.</v>
          </cell>
          <cell r="AB360" t="str">
            <v/>
          </cell>
          <cell r="AC360">
            <v>42166</v>
          </cell>
          <cell r="AD360" t="str">
            <v/>
          </cell>
          <cell r="AE360" t="str">
            <v/>
          </cell>
          <cell r="AF360">
            <v>42248.615384615383</v>
          </cell>
          <cell r="AH360" t="str">
            <v>Statistik</v>
          </cell>
          <cell r="AJ360">
            <v>35391</v>
          </cell>
          <cell r="AN360">
            <v>42230</v>
          </cell>
          <cell r="AP360">
            <v>37042</v>
          </cell>
          <cell r="AQ360">
            <v>38450</v>
          </cell>
          <cell r="AR360">
            <v>38688</v>
          </cell>
          <cell r="AU360" t="str">
            <v/>
          </cell>
          <cell r="AV360" t="str">
            <v/>
          </cell>
          <cell r="AW360" t="str">
            <v/>
          </cell>
          <cell r="AZ360" t="str">
            <v/>
          </cell>
          <cell r="BC360" t="str">
            <v xml:space="preserve">23.06.2015; 09.10.2012; 03.09.2012; 29.01.2008; 03.04.2008; 07.03.2008; 05.02.2008; 29.01.2008; 14.11.06 mit Frau Kowalsky; 02.06.05; 03.05.05; </v>
          </cell>
          <cell r="BD360" t="str">
            <v xml:space="preserve">statik@tu-bs.de; u.kowalsky@tu-bs.de </v>
          </cell>
          <cell r="BE360" t="str">
            <v>s</v>
          </cell>
          <cell r="BG360">
            <v>195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32</v>
          </cell>
          <cell r="BN360">
            <v>5.416666666666667</v>
          </cell>
          <cell r="BV360" t="str">
            <v>Bernd Hübner</v>
          </cell>
          <cell r="BX360" t="str">
            <v/>
          </cell>
          <cell r="BY360" t="str">
            <v/>
          </cell>
          <cell r="CF360">
            <v>78</v>
          </cell>
          <cell r="CG360">
            <v>1</v>
          </cell>
          <cell r="CH360">
            <v>0</v>
          </cell>
          <cell r="CI360">
            <v>0</v>
          </cell>
          <cell r="CJ360">
            <v>0</v>
          </cell>
          <cell r="CK360" t="str">
            <v/>
          </cell>
          <cell r="CL360" t="str">
            <v/>
          </cell>
          <cell r="CM360" t="str">
            <v/>
          </cell>
          <cell r="CN360" t="str">
            <v/>
          </cell>
          <cell r="CP360" t="str">
            <v>Bernd Hübner</v>
          </cell>
          <cell r="CQ360">
            <v>35391</v>
          </cell>
          <cell r="CR360" t="str">
            <v/>
          </cell>
          <cell r="CS360" t="str">
            <v/>
          </cell>
          <cell r="CT360" t="str">
            <v/>
          </cell>
          <cell r="CU360">
            <v>32</v>
          </cell>
          <cell r="CV360">
            <v>32</v>
          </cell>
          <cell r="CW360">
            <v>8</v>
          </cell>
          <cell r="CY360">
            <v>195</v>
          </cell>
          <cell r="CZ360">
            <v>1</v>
          </cell>
          <cell r="DA360">
            <v>0</v>
          </cell>
          <cell r="DB360">
            <v>0</v>
          </cell>
          <cell r="DC360">
            <v>0</v>
          </cell>
          <cell r="DD360">
            <v>42178</v>
          </cell>
          <cell r="DE360">
            <v>43159</v>
          </cell>
          <cell r="DF360">
            <v>32</v>
          </cell>
          <cell r="DG360">
            <v>32</v>
          </cell>
          <cell r="DH360">
            <v>0</v>
          </cell>
          <cell r="DI360" t="str">
            <v/>
          </cell>
          <cell r="DJ360" t="str">
            <v/>
          </cell>
          <cell r="DK360" t="str">
            <v/>
          </cell>
          <cell r="DL360" t="str">
            <v/>
          </cell>
          <cell r="DN360" t="str">
            <v/>
          </cell>
          <cell r="DO360" t="str">
            <v/>
          </cell>
          <cell r="DP360" t="str">
            <v/>
          </cell>
          <cell r="DQ360" t="str">
            <v/>
          </cell>
          <cell r="DR360" t="str">
            <v/>
          </cell>
          <cell r="DS360" t="str">
            <v/>
          </cell>
          <cell r="DT360" t="str">
            <v/>
          </cell>
          <cell r="DV360" t="str">
            <v/>
          </cell>
          <cell r="DW360" t="str">
            <v>über Ziel</v>
          </cell>
          <cell r="DY360" t="str">
            <v/>
          </cell>
          <cell r="DZ360" t="str">
            <v>x</v>
          </cell>
        </row>
        <row r="361">
          <cell r="A361" t="str">
            <v>5859-900</v>
          </cell>
          <cell r="B361" t="str">
            <v>Institut für</v>
          </cell>
          <cell r="C361" t="str">
            <v>Stahlbau</v>
          </cell>
          <cell r="F361" t="str">
            <v>Herrn</v>
          </cell>
          <cell r="G361" t="str">
            <v>Dr.-Ing. M. Reininghaus</v>
          </cell>
          <cell r="H361" t="str">
            <v>3373; 3372</v>
          </cell>
          <cell r="J361">
            <v>1</v>
          </cell>
          <cell r="K361">
            <v>40553</v>
          </cell>
          <cell r="L361" t="str">
            <v>10:00</v>
          </cell>
          <cell r="O361" t="str">
            <v>Büro</v>
          </cell>
          <cell r="P361">
            <v>24</v>
          </cell>
          <cell r="Q361">
            <v>32</v>
          </cell>
          <cell r="R361">
            <v>41590</v>
          </cell>
          <cell r="S361">
            <v>32</v>
          </cell>
          <cell r="U361">
            <v>42582</v>
          </cell>
          <cell r="V361" t="str">
            <v>Andreas Limbach</v>
          </cell>
          <cell r="W361" t="str">
            <v>siehe 5.0 &gt;</v>
          </cell>
          <cell r="X361" t="str">
            <v/>
          </cell>
          <cell r="Z361" t="str">
            <v/>
          </cell>
          <cell r="AA361" t="str">
            <v>i. O.</v>
          </cell>
          <cell r="AB361" t="str">
            <v/>
          </cell>
          <cell r="AC361" t="str">
            <v/>
          </cell>
          <cell r="AD361" t="str">
            <v/>
          </cell>
          <cell r="AE361" t="str">
            <v/>
          </cell>
          <cell r="AF361" t="str">
            <v/>
          </cell>
          <cell r="AH361" t="str">
            <v>Statistik</v>
          </cell>
          <cell r="AJ361">
            <v>35471</v>
          </cell>
          <cell r="AM361">
            <v>41583</v>
          </cell>
          <cell r="AN361" t="str">
            <v/>
          </cell>
          <cell r="AP361" t="str">
            <v/>
          </cell>
          <cell r="AQ361" t="str">
            <v/>
          </cell>
          <cell r="AU361" t="str">
            <v/>
          </cell>
          <cell r="AV361" t="str">
            <v/>
          </cell>
          <cell r="AW361" t="str">
            <v/>
          </cell>
          <cell r="AZ361" t="str">
            <v/>
          </cell>
          <cell r="BA361" t="str">
            <v>eigenes Prüfgerät</v>
          </cell>
          <cell r="BC361" t="str">
            <v>05.11.2013; 15.02.2011; 18.01.2011; 05.01.2011; 30.11.2010; 28.02.08; 19.07.05; 27.06.05 mit A. Limbach; 16.06.05; 25.05.05; 26.04.05 mit A. Limbach; 01.06.04; 08.03.04; 28.08.02; 30.03.01  ;19.07.00; 16.+22.12.99; 28.10.1999</v>
          </cell>
          <cell r="BD361" t="str">
            <v>EF: Andreas Limbach; Prüfer: Matthias Schwieger</v>
          </cell>
          <cell r="BE361" t="str">
            <v>s</v>
          </cell>
          <cell r="BG361">
            <v>359</v>
          </cell>
          <cell r="BH361">
            <v>9</v>
          </cell>
          <cell r="BI361">
            <v>0</v>
          </cell>
          <cell r="BJ361">
            <v>0</v>
          </cell>
          <cell r="BK361">
            <v>0</v>
          </cell>
          <cell r="BL361">
            <v>32</v>
          </cell>
          <cell r="BN361">
            <v>9.9722222222222214</v>
          </cell>
          <cell r="BV361" t="str">
            <v>Matthias Schwieger</v>
          </cell>
          <cell r="BX361" t="str">
            <v/>
          </cell>
          <cell r="BY361" t="str">
            <v/>
          </cell>
          <cell r="CF361">
            <v>109</v>
          </cell>
          <cell r="CG361">
            <v>8</v>
          </cell>
          <cell r="CH361">
            <v>0</v>
          </cell>
          <cell r="CI361">
            <v>0</v>
          </cell>
          <cell r="CJ361">
            <v>0</v>
          </cell>
          <cell r="CK361" t="str">
            <v/>
          </cell>
          <cell r="CL361" t="str">
            <v/>
          </cell>
          <cell r="CM361" t="str">
            <v/>
          </cell>
          <cell r="CN361" t="str">
            <v/>
          </cell>
          <cell r="CP361" t="str">
            <v>Andreas Limbach</v>
          </cell>
          <cell r="CQ361">
            <v>35471</v>
          </cell>
          <cell r="CR361" t="str">
            <v/>
          </cell>
          <cell r="CS361" t="str">
            <v/>
          </cell>
          <cell r="CT361" t="str">
            <v/>
          </cell>
          <cell r="CU361">
            <v>32</v>
          </cell>
          <cell r="CV361">
            <v>32</v>
          </cell>
          <cell r="CW361">
            <v>8</v>
          </cell>
          <cell r="CY361">
            <v>359</v>
          </cell>
          <cell r="CZ361">
            <v>9</v>
          </cell>
          <cell r="DA361">
            <v>0</v>
          </cell>
          <cell r="DB361">
            <v>0</v>
          </cell>
          <cell r="DC361">
            <v>0</v>
          </cell>
          <cell r="DD361">
            <v>41590</v>
          </cell>
          <cell r="DE361">
            <v>42582</v>
          </cell>
          <cell r="DF361">
            <v>32</v>
          </cell>
          <cell r="DG361">
            <v>32</v>
          </cell>
          <cell r="DH361">
            <v>0</v>
          </cell>
          <cell r="DI361" t="str">
            <v/>
          </cell>
          <cell r="DJ361" t="str">
            <v/>
          </cell>
          <cell r="DK361" t="str">
            <v/>
          </cell>
          <cell r="DL361" t="str">
            <v/>
          </cell>
          <cell r="DN361" t="str">
            <v/>
          </cell>
          <cell r="DO361" t="str">
            <v/>
          </cell>
          <cell r="DP361" t="str">
            <v/>
          </cell>
          <cell r="DQ361" t="str">
            <v/>
          </cell>
          <cell r="DR361" t="str">
            <v/>
          </cell>
          <cell r="DS361" t="str">
            <v/>
          </cell>
          <cell r="DT361" t="str">
            <v/>
          </cell>
          <cell r="DV361" t="str">
            <v/>
          </cell>
          <cell r="DW361" t="str">
            <v/>
          </cell>
          <cell r="DY361" t="str">
            <v/>
          </cell>
          <cell r="DZ361" t="str">
            <v>x</v>
          </cell>
        </row>
        <row r="362">
          <cell r="A362" t="str">
            <v>5859-910</v>
          </cell>
          <cell r="B362" t="str">
            <v>Institut für</v>
          </cell>
          <cell r="C362" t="str">
            <v>Stahlbau</v>
          </cell>
          <cell r="F362" t="str">
            <v>Herrn</v>
          </cell>
          <cell r="G362" t="str">
            <v>Dr.-Ing. M. Reininghaus</v>
          </cell>
          <cell r="H362" t="str">
            <v>3363; 3373; 3372</v>
          </cell>
          <cell r="I362">
            <v>1</v>
          </cell>
          <cell r="J362">
            <v>0</v>
          </cell>
          <cell r="K362">
            <v>40553</v>
          </cell>
          <cell r="L362" t="str">
            <v>10:00</v>
          </cell>
          <cell r="N362" t="str">
            <v>Matthias Schwieger</v>
          </cell>
          <cell r="O362" t="str">
            <v>Labore, Werkstatt</v>
          </cell>
          <cell r="P362">
            <v>12</v>
          </cell>
          <cell r="Q362">
            <v>16</v>
          </cell>
          <cell r="R362">
            <v>42401</v>
          </cell>
          <cell r="S362">
            <v>16</v>
          </cell>
          <cell r="U362">
            <v>42916</v>
          </cell>
          <cell r="V362" t="str">
            <v>Andreas Limbach</v>
          </cell>
          <cell r="W362" t="str">
            <v>siehe 5.0 &gt;</v>
          </cell>
          <cell r="X362" t="str">
            <v/>
          </cell>
          <cell r="Z362" t="str">
            <v/>
          </cell>
          <cell r="AA362" t="str">
            <v>i. O.</v>
          </cell>
          <cell r="AB362" t="str">
            <v/>
          </cell>
          <cell r="AC362">
            <v>42374</v>
          </cell>
          <cell r="AD362" t="str">
            <v/>
          </cell>
          <cell r="AE362" t="str">
            <v/>
          </cell>
          <cell r="AF362">
            <v>42444.923076923078</v>
          </cell>
          <cell r="AH362" t="str">
            <v/>
          </cell>
          <cell r="AJ362">
            <v>36125</v>
          </cell>
          <cell r="AM362">
            <v>42388</v>
          </cell>
          <cell r="AN362">
            <v>42437</v>
          </cell>
          <cell r="AP362">
            <v>37042</v>
          </cell>
          <cell r="AQ362">
            <v>38450</v>
          </cell>
          <cell r="AR362">
            <v>38777</v>
          </cell>
          <cell r="AS362">
            <v>42380</v>
          </cell>
          <cell r="AU362" t="str">
            <v/>
          </cell>
          <cell r="AV362" t="str">
            <v/>
          </cell>
          <cell r="AW362" t="str">
            <v/>
          </cell>
          <cell r="AZ362" t="str">
            <v/>
          </cell>
          <cell r="BA362" t="str">
            <v>ja</v>
          </cell>
          <cell r="BC362" t="str">
            <v>19.01.2016; 26.03.2014; 10.03.2014; 06.03.2014;  31.01.2013; 30.08.2012; 22.03.2011; 03.03.2011; 24.02.2011; 15.02.2011; 18.01.2011;</v>
          </cell>
          <cell r="BD362" t="str">
            <v xml:space="preserve">Andreas Limbach, </v>
          </cell>
          <cell r="BG362">
            <v>91</v>
          </cell>
          <cell r="BH362">
            <v>2</v>
          </cell>
          <cell r="BI362">
            <v>0</v>
          </cell>
          <cell r="BJ362">
            <v>0</v>
          </cell>
          <cell r="BK362">
            <v>0</v>
          </cell>
          <cell r="BL362" t="str">
            <v>--</v>
          </cell>
          <cell r="BN362">
            <v>2.5277777777777777</v>
          </cell>
          <cell r="BO362">
            <v>6</v>
          </cell>
          <cell r="BP362">
            <v>42388</v>
          </cell>
          <cell r="BQ362">
            <v>6</v>
          </cell>
          <cell r="BV362" t="str">
            <v>Matthias Schwieger</v>
          </cell>
          <cell r="BX362" t="str">
            <v/>
          </cell>
          <cell r="BY362" t="str">
            <v/>
          </cell>
          <cell r="CF362">
            <v>128</v>
          </cell>
          <cell r="CG362">
            <v>2</v>
          </cell>
          <cell r="CH362">
            <v>4</v>
          </cell>
          <cell r="CI362">
            <v>0</v>
          </cell>
          <cell r="CJ362">
            <v>3.125</v>
          </cell>
          <cell r="CK362" t="str">
            <v/>
          </cell>
          <cell r="CL362" t="str">
            <v/>
          </cell>
          <cell r="CM362" t="str">
            <v/>
          </cell>
          <cell r="CN362" t="str">
            <v/>
          </cell>
          <cell r="CP362" t="str">
            <v>Andreas Limbach</v>
          </cell>
          <cell r="CQ362">
            <v>36125</v>
          </cell>
          <cell r="CR362">
            <v>4</v>
          </cell>
          <cell r="CS362">
            <v>12</v>
          </cell>
          <cell r="CT362">
            <v>16</v>
          </cell>
          <cell r="CU362" t="str">
            <v/>
          </cell>
          <cell r="CV362" t="str">
            <v/>
          </cell>
          <cell r="CW362" t="str">
            <v/>
          </cell>
          <cell r="CY362">
            <v>91</v>
          </cell>
          <cell r="CZ362">
            <v>2</v>
          </cell>
          <cell r="DA362">
            <v>0</v>
          </cell>
          <cell r="DB362">
            <v>0</v>
          </cell>
          <cell r="DC362">
            <v>0</v>
          </cell>
          <cell r="DD362">
            <v>42401</v>
          </cell>
          <cell r="DE362">
            <v>42916</v>
          </cell>
          <cell r="DF362">
            <v>16</v>
          </cell>
          <cell r="DG362">
            <v>16</v>
          </cell>
          <cell r="DH362">
            <v>0</v>
          </cell>
          <cell r="DI362" t="str">
            <v/>
          </cell>
          <cell r="DJ362" t="str">
            <v/>
          </cell>
          <cell r="DK362" t="str">
            <v/>
          </cell>
          <cell r="DL362" t="str">
            <v/>
          </cell>
          <cell r="DN362" t="str">
            <v/>
          </cell>
          <cell r="DO362" t="str">
            <v/>
          </cell>
          <cell r="DP362" t="str">
            <v/>
          </cell>
          <cell r="DQ362" t="str">
            <v/>
          </cell>
          <cell r="DR362" t="str">
            <v/>
          </cell>
          <cell r="DS362" t="str">
            <v/>
          </cell>
          <cell r="DT362" t="str">
            <v/>
          </cell>
          <cell r="DV362" t="str">
            <v/>
          </cell>
          <cell r="DW362" t="str">
            <v>über Ziel</v>
          </cell>
          <cell r="DY362" t="str">
            <v/>
          </cell>
          <cell r="DZ362" t="str">
            <v>x</v>
          </cell>
        </row>
        <row r="363">
          <cell r="A363" t="str">
            <v>5860-200</v>
          </cell>
          <cell r="B363" t="str">
            <v>Institut für</v>
          </cell>
          <cell r="C363" t="str">
            <v>Baustoffe, Massivbau u. Brandschutz</v>
          </cell>
          <cell r="D363" t="str">
            <v>Abteilung</v>
          </cell>
          <cell r="E363" t="str">
            <v>Mechanische Technologie MT</v>
          </cell>
          <cell r="F363" t="str">
            <v xml:space="preserve">Herrn </v>
          </cell>
          <cell r="G363" t="str">
            <v>Robert Teuber</v>
          </cell>
          <cell r="H363">
            <v>5430</v>
          </cell>
          <cell r="J363">
            <v>1</v>
          </cell>
          <cell r="K363">
            <v>34506</v>
          </cell>
          <cell r="L363" t="str">
            <v>10:00</v>
          </cell>
          <cell r="O363" t="str">
            <v>Labor</v>
          </cell>
          <cell r="P363">
            <v>12</v>
          </cell>
          <cell r="Q363">
            <v>16</v>
          </cell>
          <cell r="R363">
            <v>41946</v>
          </cell>
          <cell r="S363">
            <v>16</v>
          </cell>
          <cell r="U363">
            <v>42460</v>
          </cell>
          <cell r="V363">
            <v>38464</v>
          </cell>
          <cell r="W363" t="str">
            <v>siehe 5.0 &gt;</v>
          </cell>
          <cell r="X363" t="str">
            <v/>
          </cell>
          <cell r="Z363" t="str">
            <v/>
          </cell>
          <cell r="AA363" t="str">
            <v>i. O.</v>
          </cell>
          <cell r="AB363" t="str">
            <v/>
          </cell>
          <cell r="AC363" t="str">
            <v/>
          </cell>
          <cell r="AD363" t="str">
            <v/>
          </cell>
          <cell r="AE363" t="str">
            <v/>
          </cell>
          <cell r="AF363" t="str">
            <v/>
          </cell>
          <cell r="AH363" t="str">
            <v/>
          </cell>
          <cell r="AJ363">
            <v>36371</v>
          </cell>
          <cell r="AM363">
            <v>42144</v>
          </cell>
          <cell r="AN363" t="str">
            <v/>
          </cell>
          <cell r="AP363" t="str">
            <v/>
          </cell>
          <cell r="AQ363" t="str">
            <v/>
          </cell>
          <cell r="AR363">
            <v>38874</v>
          </cell>
          <cell r="AU363" t="str">
            <v/>
          </cell>
          <cell r="AV363" t="str">
            <v/>
          </cell>
          <cell r="AW363" t="str">
            <v/>
          </cell>
          <cell r="AY363">
            <v>1</v>
          </cell>
          <cell r="AZ363" t="str">
            <v/>
          </cell>
          <cell r="BC363" t="str">
            <v>18.05.2015; 22.10.2014; 16.08.13; 15.12.2011; 01.11.07; 30.08.2007; 11.09.06; 22.04.05; 28.02.05; 16.02.05; 02.12.03; 24.07.03; 05.06.02; 12.03.02; 03.05.01; 15.11.00</v>
          </cell>
          <cell r="BG363">
            <v>208</v>
          </cell>
          <cell r="BH363">
            <v>10</v>
          </cell>
          <cell r="BI363">
            <v>0</v>
          </cell>
          <cell r="BJ363">
            <v>0</v>
          </cell>
          <cell r="BK363">
            <v>0</v>
          </cell>
          <cell r="BL363" t="str">
            <v>--</v>
          </cell>
          <cell r="BM363">
            <v>1</v>
          </cell>
          <cell r="BN363">
            <v>5.7777777777777777</v>
          </cell>
          <cell r="BV363" t="str">
            <v>Robert Teuber</v>
          </cell>
          <cell r="BW363" t="str">
            <v>Robert</v>
          </cell>
          <cell r="BX363" t="str">
            <v/>
          </cell>
          <cell r="BY363" t="str">
            <v/>
          </cell>
          <cell r="CF363">
            <v>207</v>
          </cell>
          <cell r="CG363">
            <v>13</v>
          </cell>
          <cell r="CH363">
            <v>0</v>
          </cell>
          <cell r="CI363">
            <v>0</v>
          </cell>
          <cell r="CJ363">
            <v>0</v>
          </cell>
          <cell r="CK363" t="str">
            <v/>
          </cell>
          <cell r="CL363" t="str">
            <v/>
          </cell>
          <cell r="CM363" t="str">
            <v/>
          </cell>
          <cell r="CN363" t="str">
            <v/>
          </cell>
          <cell r="CO363">
            <v>1</v>
          </cell>
          <cell r="CP363" t="str">
            <v>Betreuung !</v>
          </cell>
          <cell r="CQ363" t="str">
            <v>Schreiben?</v>
          </cell>
          <cell r="CR363">
            <v>4</v>
          </cell>
          <cell r="CS363">
            <v>12</v>
          </cell>
          <cell r="CT363">
            <v>16</v>
          </cell>
          <cell r="CU363" t="str">
            <v/>
          </cell>
          <cell r="CV363" t="str">
            <v/>
          </cell>
          <cell r="CW363" t="str">
            <v/>
          </cell>
          <cell r="CY363">
            <v>208</v>
          </cell>
          <cell r="CZ363">
            <v>10</v>
          </cell>
          <cell r="DA363">
            <v>0</v>
          </cell>
          <cell r="DB363">
            <v>0</v>
          </cell>
          <cell r="DC363">
            <v>0</v>
          </cell>
          <cell r="DD363">
            <v>41946</v>
          </cell>
          <cell r="DE363">
            <v>42460</v>
          </cell>
          <cell r="DF363">
            <v>16</v>
          </cell>
          <cell r="DG363">
            <v>16</v>
          </cell>
          <cell r="DH363">
            <v>0</v>
          </cell>
          <cell r="DI363" t="str">
            <v/>
          </cell>
          <cell r="DJ363">
            <v>1</v>
          </cell>
          <cell r="DK363" t="str">
            <v/>
          </cell>
          <cell r="DL363" t="str">
            <v/>
          </cell>
          <cell r="DN363" t="str">
            <v/>
          </cell>
          <cell r="DO363" t="str">
            <v/>
          </cell>
          <cell r="DP363" t="str">
            <v/>
          </cell>
          <cell r="DQ363" t="str">
            <v/>
          </cell>
          <cell r="DR363" t="str">
            <v/>
          </cell>
          <cell r="DS363" t="str">
            <v/>
          </cell>
          <cell r="DT363" t="str">
            <v/>
          </cell>
          <cell r="DV363" t="str">
            <v/>
          </cell>
          <cell r="DW363" t="str">
            <v/>
          </cell>
          <cell r="DY363" t="str">
            <v/>
          </cell>
          <cell r="DZ363" t="str">
            <v>x</v>
          </cell>
        </row>
        <row r="364">
          <cell r="A364" t="str">
            <v>5860-201</v>
          </cell>
          <cell r="B364" t="str">
            <v>Institut für</v>
          </cell>
          <cell r="C364" t="str">
            <v>Baustoffe, Massivbau u. Brandschutz</v>
          </cell>
          <cell r="D364" t="str">
            <v>Abteilung</v>
          </cell>
          <cell r="E364" t="str">
            <v>Mechanische Technologie MT</v>
          </cell>
          <cell r="F364" t="str">
            <v xml:space="preserve">Herrn </v>
          </cell>
          <cell r="G364" t="str">
            <v>Robert Teuber</v>
          </cell>
          <cell r="H364">
            <v>5430</v>
          </cell>
          <cell r="J364">
            <v>1</v>
          </cell>
          <cell r="K364">
            <v>34506</v>
          </cell>
          <cell r="L364" t="str">
            <v>10:00</v>
          </cell>
          <cell r="O364" t="str">
            <v>Büro</v>
          </cell>
          <cell r="P364">
            <v>24</v>
          </cell>
          <cell r="Q364">
            <v>32</v>
          </cell>
          <cell r="R364">
            <v>41946</v>
          </cell>
          <cell r="S364">
            <v>32</v>
          </cell>
          <cell r="U364">
            <v>42947</v>
          </cell>
          <cell r="V364">
            <v>38464</v>
          </cell>
          <cell r="W364" t="str">
            <v>siehe 5.0 &gt;</v>
          </cell>
          <cell r="X364" t="str">
            <v/>
          </cell>
          <cell r="Z364" t="str">
            <v/>
          </cell>
          <cell r="AA364" t="str">
            <v>i. O.</v>
          </cell>
          <cell r="AB364" t="str">
            <v/>
          </cell>
          <cell r="AC364" t="str">
            <v/>
          </cell>
          <cell r="AD364" t="str">
            <v/>
          </cell>
          <cell r="AE364" t="str">
            <v/>
          </cell>
          <cell r="AF364" t="str">
            <v/>
          </cell>
          <cell r="AH364" t="str">
            <v/>
          </cell>
          <cell r="AJ364">
            <v>36371</v>
          </cell>
          <cell r="AM364">
            <v>42144</v>
          </cell>
          <cell r="AN364" t="str">
            <v/>
          </cell>
          <cell r="AP364" t="str">
            <v/>
          </cell>
          <cell r="AQ364" t="str">
            <v/>
          </cell>
          <cell r="AR364">
            <v>38874</v>
          </cell>
          <cell r="AU364" t="str">
            <v/>
          </cell>
          <cell r="AV364" t="str">
            <v/>
          </cell>
          <cell r="AW364" t="str">
            <v/>
          </cell>
          <cell r="AY364" t="str">
            <v>lP</v>
          </cell>
          <cell r="AZ364" t="str">
            <v/>
          </cell>
          <cell r="BC364" t="str">
            <v>18.05.2015; 22.10.2014; 15.12.2011; 01.11.07; 30.08.2007; 11.09.06; 22.04.05; 28.02.05; 16.02.05; 02.12.03; 24.07.03; 05.06.02; 12.03.02; 03.05.01; 15.11.00</v>
          </cell>
          <cell r="BG364">
            <v>33</v>
          </cell>
          <cell r="BH364">
            <v>4</v>
          </cell>
          <cell r="BI364">
            <v>0</v>
          </cell>
          <cell r="BJ364">
            <v>0</v>
          </cell>
          <cell r="BK364">
            <v>0</v>
          </cell>
          <cell r="BL364" t="str">
            <v>--</v>
          </cell>
          <cell r="BM364">
            <v>1</v>
          </cell>
          <cell r="BN364">
            <v>0.91666666666666663</v>
          </cell>
          <cell r="BV364" t="str">
            <v>Robert Teuber</v>
          </cell>
          <cell r="BW364" t="str">
            <v>Robert</v>
          </cell>
          <cell r="BX364" t="str">
            <v/>
          </cell>
          <cell r="BY364" t="str">
            <v/>
          </cell>
          <cell r="CF364">
            <v>207</v>
          </cell>
          <cell r="CG364">
            <v>13</v>
          </cell>
          <cell r="CH364">
            <v>0</v>
          </cell>
          <cell r="CI364">
            <v>0</v>
          </cell>
          <cell r="CJ364">
            <v>0</v>
          </cell>
          <cell r="CK364" t="str">
            <v/>
          </cell>
          <cell r="CL364" t="str">
            <v/>
          </cell>
          <cell r="CM364" t="str">
            <v/>
          </cell>
          <cell r="CN364" t="str">
            <v/>
          </cell>
          <cell r="CO364">
            <v>1</v>
          </cell>
          <cell r="CP364">
            <v>38464</v>
          </cell>
          <cell r="CQ364" t="str">
            <v>Schreiben?</v>
          </cell>
          <cell r="CR364" t="str">
            <v/>
          </cell>
          <cell r="CS364" t="str">
            <v/>
          </cell>
          <cell r="CT364" t="str">
            <v/>
          </cell>
          <cell r="CU364">
            <v>32</v>
          </cell>
          <cell r="CV364">
            <v>32</v>
          </cell>
          <cell r="CW364">
            <v>8</v>
          </cell>
          <cell r="CY364">
            <v>33</v>
          </cell>
          <cell r="CZ364">
            <v>4</v>
          </cell>
          <cell r="DA364">
            <v>0</v>
          </cell>
          <cell r="DB364">
            <v>0</v>
          </cell>
          <cell r="DC364">
            <v>0</v>
          </cell>
          <cell r="DD364">
            <v>41946</v>
          </cell>
          <cell r="DE364">
            <v>42947</v>
          </cell>
          <cell r="DF364">
            <v>32</v>
          </cell>
          <cell r="DG364">
            <v>32</v>
          </cell>
          <cell r="DH364">
            <v>0</v>
          </cell>
          <cell r="DI364" t="str">
            <v/>
          </cell>
          <cell r="DJ364">
            <v>1</v>
          </cell>
          <cell r="DK364" t="str">
            <v/>
          </cell>
          <cell r="DL364" t="str">
            <v/>
          </cell>
          <cell r="DN364" t="str">
            <v/>
          </cell>
          <cell r="DO364" t="str">
            <v/>
          </cell>
          <cell r="DP364" t="str">
            <v/>
          </cell>
          <cell r="DQ364" t="str">
            <v/>
          </cell>
          <cell r="DR364" t="str">
            <v/>
          </cell>
          <cell r="DS364" t="str">
            <v/>
          </cell>
          <cell r="DT364" t="str">
            <v/>
          </cell>
          <cell r="DV364" t="str">
            <v/>
          </cell>
          <cell r="DW364" t="str">
            <v/>
          </cell>
          <cell r="DY364" t="str">
            <v/>
          </cell>
          <cell r="DZ364" t="str">
            <v>x</v>
          </cell>
        </row>
        <row r="365">
          <cell r="A365" t="str">
            <v>5860-202</v>
          </cell>
          <cell r="B365" t="str">
            <v>Institut für</v>
          </cell>
          <cell r="C365" t="str">
            <v>Baustoffe, Massivbau u. Brandschutz</v>
          </cell>
          <cell r="D365" t="str">
            <v>Fachgebiet</v>
          </cell>
          <cell r="E365" t="str">
            <v>Massivbau, Beethovenstr. 52</v>
          </cell>
          <cell r="F365" t="str">
            <v xml:space="preserve">Herrn </v>
          </cell>
          <cell r="G365" t="str">
            <v>Volker Baumgarten</v>
          </cell>
          <cell r="H365" t="str">
            <v xml:space="preserve">5409; 5505; 5416 Dr. Teutsch; H. Rosenbusch;  </v>
          </cell>
          <cell r="J365">
            <v>1</v>
          </cell>
          <cell r="K365">
            <v>41346</v>
          </cell>
          <cell r="L365" t="str">
            <v>10:00</v>
          </cell>
          <cell r="M365">
            <v>1</v>
          </cell>
          <cell r="N365" t="str">
            <v>bzw. z. Hd. v. H. Remitz</v>
          </cell>
          <cell r="O365" t="str">
            <v>Büro</v>
          </cell>
          <cell r="P365">
            <v>24</v>
          </cell>
          <cell r="Q365">
            <v>32</v>
          </cell>
          <cell r="R365">
            <v>41548</v>
          </cell>
          <cell r="S365">
            <v>32</v>
          </cell>
          <cell r="U365">
            <v>42551</v>
          </cell>
          <cell r="V365" t="str">
            <v>Robert Teuber</v>
          </cell>
          <cell r="W365" t="str">
            <v>siehe 5.0 &gt;</v>
          </cell>
          <cell r="X365" t="str">
            <v/>
          </cell>
          <cell r="Z365" t="str">
            <v/>
          </cell>
          <cell r="AA365" t="str">
            <v>i. O.</v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/>
          </cell>
          <cell r="AH365" t="str">
            <v/>
          </cell>
          <cell r="AJ365">
            <v>36251</v>
          </cell>
          <cell r="AM365">
            <v>41557</v>
          </cell>
          <cell r="AN365" t="str">
            <v/>
          </cell>
          <cell r="AP365">
            <v>37042</v>
          </cell>
          <cell r="AQ365" t="str">
            <v/>
          </cell>
          <cell r="AR365">
            <v>38275</v>
          </cell>
          <cell r="AU365" t="str">
            <v/>
          </cell>
          <cell r="AV365" t="str">
            <v/>
          </cell>
          <cell r="AW365" t="str">
            <v/>
          </cell>
          <cell r="AZ365" t="str">
            <v/>
          </cell>
          <cell r="BC365" t="str">
            <v>10.10.2013; 24.09.2013; 12.03.2013; 12.02.2013; 15.12.2011 ;11.01.2011; 21.04.2008; 13.09.05; 20.07.05;</v>
          </cell>
          <cell r="BG365">
            <v>117</v>
          </cell>
          <cell r="BH365">
            <v>5</v>
          </cell>
          <cell r="BI365">
            <v>5</v>
          </cell>
          <cell r="BJ365">
            <v>0</v>
          </cell>
          <cell r="BK365">
            <v>4.2735042735042734</v>
          </cell>
          <cell r="BL365" t="str">
            <v>--</v>
          </cell>
          <cell r="BN365">
            <v>3.25</v>
          </cell>
          <cell r="BV365" t="str">
            <v>Volker Baumgarten</v>
          </cell>
          <cell r="BX365" t="str">
            <v/>
          </cell>
          <cell r="BY365" t="str">
            <v/>
          </cell>
          <cell r="CF365">
            <v>116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 t="str">
            <v/>
          </cell>
          <cell r="CL365" t="str">
            <v/>
          </cell>
          <cell r="CM365" t="str">
            <v/>
          </cell>
          <cell r="CN365" t="str">
            <v/>
          </cell>
          <cell r="CP365" t="str">
            <v>Robert Teuber</v>
          </cell>
          <cell r="CQ365">
            <v>36251</v>
          </cell>
          <cell r="CR365" t="str">
            <v/>
          </cell>
          <cell r="CS365" t="str">
            <v/>
          </cell>
          <cell r="CT365" t="str">
            <v/>
          </cell>
          <cell r="CU365">
            <v>32</v>
          </cell>
          <cell r="CV365">
            <v>32</v>
          </cell>
          <cell r="CW365">
            <v>8</v>
          </cell>
          <cell r="CY365">
            <v>117</v>
          </cell>
          <cell r="CZ365">
            <v>5</v>
          </cell>
          <cell r="DA365">
            <v>5</v>
          </cell>
          <cell r="DB365">
            <v>0</v>
          </cell>
          <cell r="DC365">
            <v>4.2735042735042734</v>
          </cell>
          <cell r="DD365">
            <v>41548</v>
          </cell>
          <cell r="DE365">
            <v>42551</v>
          </cell>
          <cell r="DF365">
            <v>32</v>
          </cell>
          <cell r="DG365">
            <v>32</v>
          </cell>
          <cell r="DH365">
            <v>0</v>
          </cell>
          <cell r="DI365" t="str">
            <v/>
          </cell>
          <cell r="DJ365" t="str">
            <v/>
          </cell>
          <cell r="DK365" t="str">
            <v/>
          </cell>
          <cell r="DL365" t="str">
            <v/>
          </cell>
          <cell r="DN365" t="str">
            <v/>
          </cell>
          <cell r="DO365" t="str">
            <v/>
          </cell>
          <cell r="DP365" t="str">
            <v/>
          </cell>
          <cell r="DQ365" t="str">
            <v/>
          </cell>
          <cell r="DR365" t="str">
            <v/>
          </cell>
          <cell r="DS365" t="str">
            <v/>
          </cell>
          <cell r="DT365" t="str">
            <v/>
          </cell>
          <cell r="DV365" t="str">
            <v/>
          </cell>
          <cell r="DW365" t="str">
            <v/>
          </cell>
          <cell r="DY365" t="str">
            <v/>
          </cell>
          <cell r="DZ365" t="str">
            <v>x</v>
          </cell>
        </row>
        <row r="366">
          <cell r="A366" t="str">
            <v>5860-203</v>
          </cell>
          <cell r="B366" t="str">
            <v>Institut für</v>
          </cell>
          <cell r="C366" t="str">
            <v>Baustoffe, Massivbau u. Brandschutz</v>
          </cell>
          <cell r="D366" t="str">
            <v>Fachgebiet</v>
          </cell>
          <cell r="E366" t="str">
            <v>Baustoffkunde</v>
          </cell>
          <cell r="F366" t="str">
            <v xml:space="preserve">Herrn </v>
          </cell>
          <cell r="G366" t="str">
            <v>Jan Stephan</v>
          </cell>
          <cell r="H366" t="str">
            <v>5418; 5580</v>
          </cell>
          <cell r="J366">
            <v>1</v>
          </cell>
          <cell r="K366">
            <v>42235</v>
          </cell>
          <cell r="L366" t="str">
            <v>10:00</v>
          </cell>
          <cell r="N366" t="str">
            <v>Robert Teuber, Andreas Peters</v>
          </cell>
          <cell r="O366" t="str">
            <v>Büro, Labor</v>
          </cell>
          <cell r="P366">
            <v>24</v>
          </cell>
          <cell r="Q366">
            <v>32</v>
          </cell>
          <cell r="R366">
            <v>42416</v>
          </cell>
          <cell r="S366">
            <v>32</v>
          </cell>
          <cell r="U366">
            <v>43404</v>
          </cell>
          <cell r="V366">
            <v>40144</v>
          </cell>
          <cell r="W366" t="str">
            <v>siehe 5.0 &gt;</v>
          </cell>
          <cell r="X366" t="str">
            <v/>
          </cell>
          <cell r="Z366" t="str">
            <v/>
          </cell>
          <cell r="AA366" t="str">
            <v>i. O.</v>
          </cell>
          <cell r="AB366" t="str">
            <v>löschen!</v>
          </cell>
          <cell r="AC366">
            <v>42122</v>
          </cell>
          <cell r="AD366" t="str">
            <v/>
          </cell>
          <cell r="AE366" t="str">
            <v/>
          </cell>
          <cell r="AF366">
            <v>42192.307692307695</v>
          </cell>
          <cell r="AH366" t="str">
            <v/>
          </cell>
          <cell r="AJ366">
            <v>36252</v>
          </cell>
          <cell r="AM366">
            <v>42417</v>
          </cell>
          <cell r="AN366">
            <v>42186</v>
          </cell>
          <cell r="AP366" t="str">
            <v/>
          </cell>
          <cell r="AQ366" t="str">
            <v/>
          </cell>
          <cell r="AR366">
            <v>40848</v>
          </cell>
          <cell r="AU366" t="str">
            <v/>
          </cell>
          <cell r="AV366" t="str">
            <v/>
          </cell>
          <cell r="AW366" t="str">
            <v/>
          </cell>
          <cell r="AY366" t="str">
            <v>lP</v>
          </cell>
          <cell r="AZ366" t="str">
            <v/>
          </cell>
          <cell r="BC366" t="str">
            <v>15.02.2016; 06.08.2015;  Herr Lehmberg; 15.12.2011; 28.03.2011; 26.06.2008; 24.06.2008 angerufen; 30.01.2007;</v>
          </cell>
          <cell r="BG366">
            <v>34</v>
          </cell>
          <cell r="BH366">
            <v>6</v>
          </cell>
          <cell r="BI366">
            <v>0</v>
          </cell>
          <cell r="BJ366">
            <v>0</v>
          </cell>
          <cell r="BK366">
            <v>0</v>
          </cell>
          <cell r="BL366" t="str">
            <v>--</v>
          </cell>
          <cell r="BN366">
            <v>0.94444444444444442</v>
          </cell>
          <cell r="BO366">
            <v>6</v>
          </cell>
          <cell r="BP366">
            <v>42416</v>
          </cell>
          <cell r="BQ366">
            <v>6</v>
          </cell>
          <cell r="BV366" t="str">
            <v>Jan Stephan</v>
          </cell>
          <cell r="BX366" t="str">
            <v/>
          </cell>
          <cell r="BY366" t="str">
            <v/>
          </cell>
          <cell r="CF366">
            <v>114</v>
          </cell>
          <cell r="CG366">
            <v>6</v>
          </cell>
          <cell r="CH366">
            <v>0</v>
          </cell>
          <cell r="CI366">
            <v>0</v>
          </cell>
          <cell r="CJ366">
            <v>0</v>
          </cell>
          <cell r="CK366" t="str">
            <v/>
          </cell>
          <cell r="CL366" t="str">
            <v/>
          </cell>
          <cell r="CM366" t="str">
            <v/>
          </cell>
          <cell r="CN366" t="str">
            <v/>
          </cell>
          <cell r="CO366">
            <v>1</v>
          </cell>
          <cell r="CP366">
            <v>40144</v>
          </cell>
          <cell r="CQ366" t="str">
            <v>Schreiben?</v>
          </cell>
          <cell r="CR366" t="str">
            <v/>
          </cell>
          <cell r="CS366" t="str">
            <v/>
          </cell>
          <cell r="CT366" t="str">
            <v/>
          </cell>
          <cell r="CU366">
            <v>32</v>
          </cell>
          <cell r="CV366">
            <v>32</v>
          </cell>
          <cell r="CW366">
            <v>8</v>
          </cell>
          <cell r="CY366">
            <v>34</v>
          </cell>
          <cell r="CZ366">
            <v>6</v>
          </cell>
          <cell r="DA366">
            <v>0</v>
          </cell>
          <cell r="DB366">
            <v>0</v>
          </cell>
          <cell r="DC366">
            <v>0</v>
          </cell>
          <cell r="DD366">
            <v>42416</v>
          </cell>
          <cell r="DE366">
            <v>43404</v>
          </cell>
          <cell r="DF366">
            <v>32</v>
          </cell>
          <cell r="DG366">
            <v>32</v>
          </cell>
          <cell r="DH366">
            <v>0</v>
          </cell>
          <cell r="DI366" t="str">
            <v/>
          </cell>
          <cell r="DJ366" t="str">
            <v/>
          </cell>
          <cell r="DK366" t="str">
            <v/>
          </cell>
          <cell r="DL366" t="str">
            <v/>
          </cell>
          <cell r="DN366" t="str">
            <v/>
          </cell>
          <cell r="DO366" t="str">
            <v/>
          </cell>
          <cell r="DP366" t="str">
            <v/>
          </cell>
          <cell r="DQ366" t="str">
            <v/>
          </cell>
          <cell r="DR366" t="str">
            <v/>
          </cell>
          <cell r="DS366" t="str">
            <v/>
          </cell>
          <cell r="DT366" t="str">
            <v/>
          </cell>
          <cell r="DV366">
            <v>1</v>
          </cell>
          <cell r="DW366" t="str">
            <v>über Ziel</v>
          </cell>
          <cell r="DY366" t="str">
            <v/>
          </cell>
          <cell r="DZ366" t="str">
            <v>x</v>
          </cell>
        </row>
        <row r="367">
          <cell r="A367" t="str">
            <v>5860-204</v>
          </cell>
          <cell r="B367" t="str">
            <v>Institut für</v>
          </cell>
          <cell r="C367" t="str">
            <v>Baustoffe, Massivbau u. Brandschutz</v>
          </cell>
          <cell r="D367" t="str">
            <v>Fachgebiet</v>
          </cell>
          <cell r="E367" t="str">
            <v>Baustoffkunde</v>
          </cell>
          <cell r="F367" t="str">
            <v xml:space="preserve">Herrn </v>
          </cell>
          <cell r="G367" t="str">
            <v>Robert Teuber</v>
          </cell>
          <cell r="H367" t="str">
            <v>5418; 5580</v>
          </cell>
          <cell r="J367">
            <v>1</v>
          </cell>
          <cell r="K367">
            <v>42410</v>
          </cell>
          <cell r="L367" t="str">
            <v>10:00</v>
          </cell>
          <cell r="N367" t="str">
            <v>Jan Stephan, Andreas Peters</v>
          </cell>
          <cell r="O367" t="str">
            <v>Werkstatt</v>
          </cell>
          <cell r="P367">
            <v>12</v>
          </cell>
          <cell r="Q367">
            <v>16</v>
          </cell>
          <cell r="R367">
            <v>41946</v>
          </cell>
          <cell r="S367">
            <v>16</v>
          </cell>
          <cell r="U367">
            <v>42460</v>
          </cell>
          <cell r="V367">
            <v>40144</v>
          </cell>
          <cell r="W367" t="str">
            <v>siehe 5.0 &gt;</v>
          </cell>
          <cell r="X367" t="str">
            <v/>
          </cell>
          <cell r="Z367" t="str">
            <v/>
          </cell>
          <cell r="AA367" t="str">
            <v>i. O.</v>
          </cell>
          <cell r="AB367" t="str">
            <v/>
          </cell>
          <cell r="AC367" t="str">
            <v/>
          </cell>
          <cell r="AD367" t="str">
            <v/>
          </cell>
          <cell r="AE367" t="str">
            <v/>
          </cell>
          <cell r="AF367" t="str">
            <v/>
          </cell>
          <cell r="AH367" t="str">
            <v/>
          </cell>
          <cell r="AJ367">
            <v>36252</v>
          </cell>
          <cell r="AM367">
            <v>41936</v>
          </cell>
          <cell r="AN367" t="str">
            <v/>
          </cell>
          <cell r="AP367" t="str">
            <v/>
          </cell>
          <cell r="AQ367" t="str">
            <v/>
          </cell>
          <cell r="AR367">
            <v>40848</v>
          </cell>
          <cell r="AU367" t="str">
            <v/>
          </cell>
          <cell r="AV367" t="str">
            <v/>
          </cell>
          <cell r="AW367" t="str">
            <v/>
          </cell>
          <cell r="AY367" t="str">
            <v>lP</v>
          </cell>
          <cell r="AZ367" t="str">
            <v/>
          </cell>
          <cell r="BC367" t="str">
            <v>22.10.2014; 13.03.2014 mit Heiko Twelmeier: 15.12.2011; 28.03.2011; 26.06.2008; 24.06.2008 angerufen; 30.01.2007;</v>
          </cell>
          <cell r="BG367">
            <v>14</v>
          </cell>
          <cell r="BH367">
            <v>3</v>
          </cell>
          <cell r="BI367">
            <v>0</v>
          </cell>
          <cell r="BJ367">
            <v>0</v>
          </cell>
          <cell r="BK367">
            <v>0</v>
          </cell>
          <cell r="BL367" t="str">
            <v>--</v>
          </cell>
          <cell r="BN367">
            <v>0.3888888888888889</v>
          </cell>
          <cell r="BV367" t="str">
            <v>Robert Teuber</v>
          </cell>
          <cell r="BW367" t="str">
            <v>Robert</v>
          </cell>
          <cell r="BX367">
            <v>42410</v>
          </cell>
          <cell r="BY367">
            <v>1</v>
          </cell>
          <cell r="CF367">
            <v>17</v>
          </cell>
          <cell r="CG367">
            <v>3</v>
          </cell>
          <cell r="CH367">
            <v>0</v>
          </cell>
          <cell r="CI367">
            <v>0</v>
          </cell>
          <cell r="CJ367">
            <v>0</v>
          </cell>
          <cell r="CK367" t="str">
            <v/>
          </cell>
          <cell r="CL367" t="str">
            <v/>
          </cell>
          <cell r="CM367" t="str">
            <v/>
          </cell>
          <cell r="CN367" t="str">
            <v/>
          </cell>
          <cell r="CO367">
            <v>1</v>
          </cell>
          <cell r="CP367">
            <v>40144</v>
          </cell>
          <cell r="CQ367" t="str">
            <v>Schreiben?</v>
          </cell>
          <cell r="CR367">
            <v>4</v>
          </cell>
          <cell r="CS367">
            <v>12</v>
          </cell>
          <cell r="CT367">
            <v>16</v>
          </cell>
          <cell r="CU367" t="str">
            <v/>
          </cell>
          <cell r="CV367" t="str">
            <v/>
          </cell>
          <cell r="CW367" t="str">
            <v/>
          </cell>
          <cell r="CY367">
            <v>14</v>
          </cell>
          <cell r="CZ367">
            <v>3</v>
          </cell>
          <cell r="DA367">
            <v>0</v>
          </cell>
          <cell r="DB367">
            <v>0</v>
          </cell>
          <cell r="DC367">
            <v>0</v>
          </cell>
          <cell r="DD367">
            <v>41946</v>
          </cell>
          <cell r="DE367">
            <v>42460</v>
          </cell>
          <cell r="DF367">
            <v>16</v>
          </cell>
          <cell r="DG367">
            <v>16</v>
          </cell>
          <cell r="DH367">
            <v>0</v>
          </cell>
          <cell r="DI367" t="str">
            <v/>
          </cell>
          <cell r="DJ367" t="str">
            <v/>
          </cell>
          <cell r="DK367" t="str">
            <v/>
          </cell>
          <cell r="DL367" t="str">
            <v/>
          </cell>
          <cell r="DN367" t="str">
            <v/>
          </cell>
          <cell r="DO367" t="str">
            <v/>
          </cell>
          <cell r="DP367" t="str">
            <v/>
          </cell>
          <cell r="DQ367" t="str">
            <v/>
          </cell>
          <cell r="DR367" t="str">
            <v/>
          </cell>
          <cell r="DS367" t="str">
            <v/>
          </cell>
          <cell r="DT367" t="str">
            <v/>
          </cell>
          <cell r="DV367" t="str">
            <v/>
          </cell>
          <cell r="DW367" t="str">
            <v/>
          </cell>
          <cell r="DY367" t="str">
            <v/>
          </cell>
          <cell r="DZ367" t="str">
            <v>x</v>
          </cell>
        </row>
        <row r="368">
          <cell r="A368" t="str">
            <v>5860-205</v>
          </cell>
          <cell r="B368" t="str">
            <v>Institut für</v>
          </cell>
          <cell r="C368" t="str">
            <v>Baustoffe, Massivbau u. Brandschutz</v>
          </cell>
          <cell r="D368" t="str">
            <v>Fachgebiet</v>
          </cell>
          <cell r="E368" t="str">
            <v>Brandschutz u. Grundlagen d. Massivbaus IBMB</v>
          </cell>
          <cell r="F368" t="str">
            <v xml:space="preserve">Herrn </v>
          </cell>
          <cell r="G368" t="str">
            <v>Robert Teuber</v>
          </cell>
          <cell r="H368">
            <v>5418</v>
          </cell>
          <cell r="I368">
            <v>0</v>
          </cell>
          <cell r="J368">
            <v>1</v>
          </cell>
          <cell r="K368">
            <v>41381</v>
          </cell>
          <cell r="L368" t="str">
            <v>10:00</v>
          </cell>
          <cell r="M368">
            <v>1</v>
          </cell>
          <cell r="N368" t="str">
            <v>Daniel Sandmann</v>
          </cell>
          <cell r="O368" t="str">
            <v>Labor</v>
          </cell>
          <cell r="P368">
            <v>12</v>
          </cell>
          <cell r="Q368">
            <v>16</v>
          </cell>
          <cell r="R368">
            <v>42163</v>
          </cell>
          <cell r="S368">
            <v>16</v>
          </cell>
          <cell r="U368">
            <v>42674</v>
          </cell>
          <cell r="V368" t="str">
            <v>Robert Teuber</v>
          </cell>
          <cell r="W368" t="str">
            <v>siehe 5.0 &gt;</v>
          </cell>
          <cell r="X368" t="str">
            <v/>
          </cell>
          <cell r="Z368" t="str">
            <v/>
          </cell>
          <cell r="AA368" t="str">
            <v>i. O.</v>
          </cell>
          <cell r="AB368" t="str">
            <v/>
          </cell>
          <cell r="AC368" t="str">
            <v/>
          </cell>
          <cell r="AD368" t="str">
            <v/>
          </cell>
          <cell r="AE368" t="str">
            <v/>
          </cell>
          <cell r="AF368" t="str">
            <v/>
          </cell>
          <cell r="AH368" t="str">
            <v/>
          </cell>
          <cell r="AJ368">
            <v>36171</v>
          </cell>
          <cell r="AM368">
            <v>42167</v>
          </cell>
          <cell r="AN368" t="str">
            <v/>
          </cell>
          <cell r="AP368" t="str">
            <v/>
          </cell>
          <cell r="AQ368">
            <v>38450</v>
          </cell>
          <cell r="AU368" t="str">
            <v/>
          </cell>
          <cell r="AV368" t="str">
            <v/>
          </cell>
          <cell r="AW368" t="str">
            <v/>
          </cell>
          <cell r="AY368" t="str">
            <v>lP</v>
          </cell>
          <cell r="AZ368">
            <v>42180.153846153844</v>
          </cell>
          <cell r="BA368" t="str">
            <v>Fuke 6200  über R. Teuber</v>
          </cell>
          <cell r="BB368">
            <v>1</v>
          </cell>
          <cell r="BC368" t="str">
            <v>12.06.2015; 10.06.2015; 27.03.2013; mit R. Teuber</v>
          </cell>
          <cell r="BD368" t="str">
            <v>Henrik Baldauf</v>
          </cell>
          <cell r="BG368">
            <v>213</v>
          </cell>
          <cell r="BH368">
            <v>0</v>
          </cell>
          <cell r="BI368">
            <v>0</v>
          </cell>
          <cell r="BJ368">
            <v>0</v>
          </cell>
          <cell r="BK368">
            <v>0</v>
          </cell>
          <cell r="BL368" t="str">
            <v>--</v>
          </cell>
          <cell r="BN368">
            <v>5.916666666666667</v>
          </cell>
          <cell r="BV368" t="str">
            <v>Robert Teuber</v>
          </cell>
          <cell r="BW368" t="str">
            <v>Robert</v>
          </cell>
          <cell r="BX368" t="str">
            <v/>
          </cell>
          <cell r="BY368" t="str">
            <v/>
          </cell>
          <cell r="CF368">
            <v>101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 t="str">
            <v/>
          </cell>
          <cell r="CL368" t="str">
            <v/>
          </cell>
          <cell r="CM368" t="str">
            <v/>
          </cell>
          <cell r="CN368" t="str">
            <v/>
          </cell>
          <cell r="CO368">
            <v>1</v>
          </cell>
          <cell r="CP368" t="str">
            <v>Robert Teuber</v>
          </cell>
          <cell r="CQ368" t="str">
            <v>Schreiben?</v>
          </cell>
          <cell r="CR368">
            <v>4</v>
          </cell>
          <cell r="CS368">
            <v>12</v>
          </cell>
          <cell r="CT368">
            <v>16</v>
          </cell>
          <cell r="CU368" t="str">
            <v/>
          </cell>
          <cell r="CV368" t="str">
            <v/>
          </cell>
          <cell r="CW368" t="str">
            <v/>
          </cell>
          <cell r="CY368">
            <v>213</v>
          </cell>
          <cell r="CZ368">
            <v>0</v>
          </cell>
          <cell r="DA368">
            <v>0</v>
          </cell>
          <cell r="DB368">
            <v>0</v>
          </cell>
          <cell r="DC368">
            <v>0</v>
          </cell>
          <cell r="DD368">
            <v>42163</v>
          </cell>
          <cell r="DE368">
            <v>42674</v>
          </cell>
          <cell r="DF368">
            <v>16</v>
          </cell>
          <cell r="DG368">
            <v>16</v>
          </cell>
          <cell r="DH368">
            <v>0</v>
          </cell>
          <cell r="DI368" t="str">
            <v/>
          </cell>
          <cell r="DJ368" t="str">
            <v/>
          </cell>
          <cell r="DK368" t="str">
            <v/>
          </cell>
          <cell r="DL368" t="str">
            <v/>
          </cell>
          <cell r="DN368" t="str">
            <v/>
          </cell>
          <cell r="DO368" t="str">
            <v/>
          </cell>
          <cell r="DP368" t="str">
            <v/>
          </cell>
          <cell r="DQ368" t="str">
            <v/>
          </cell>
          <cell r="DR368" t="str">
            <v/>
          </cell>
          <cell r="DS368" t="str">
            <v/>
          </cell>
          <cell r="DT368" t="str">
            <v/>
          </cell>
          <cell r="DV368" t="str">
            <v/>
          </cell>
          <cell r="DW368" t="str">
            <v/>
          </cell>
          <cell r="DY368" t="str">
            <v/>
          </cell>
          <cell r="DZ368" t="str">
            <v>x</v>
          </cell>
        </row>
        <row r="369">
          <cell r="A369" t="str">
            <v>5860-206</v>
          </cell>
          <cell r="B369" t="str">
            <v>Institut für</v>
          </cell>
          <cell r="C369" t="str">
            <v>Baustoffe, Massivbau u. Brandschutz (Hopfengarten 20)</v>
          </cell>
          <cell r="D369" t="str">
            <v>Fachgebiet</v>
          </cell>
          <cell r="E369" t="str">
            <v>Organische Baustoffe und Holzwerkstoffe</v>
          </cell>
          <cell r="F369" t="str">
            <v xml:space="preserve">Herrn </v>
          </cell>
          <cell r="G369" t="str">
            <v>Alljoscha Hallermann</v>
          </cell>
          <cell r="H369" t="str">
            <v>22077-0; 0/22077-22</v>
          </cell>
          <cell r="I369">
            <v>1</v>
          </cell>
          <cell r="J369">
            <v>1</v>
          </cell>
          <cell r="K369">
            <v>42235</v>
          </cell>
          <cell r="L369" t="str">
            <v>10:00</v>
          </cell>
          <cell r="M369">
            <v>1</v>
          </cell>
          <cell r="O369" t="str">
            <v>Büro</v>
          </cell>
          <cell r="P369">
            <v>24</v>
          </cell>
          <cell r="Q369">
            <v>32</v>
          </cell>
          <cell r="R369">
            <v>42278</v>
          </cell>
          <cell r="S369">
            <v>32</v>
          </cell>
          <cell r="U369">
            <v>43281</v>
          </cell>
          <cell r="V369">
            <v>41206</v>
          </cell>
          <cell r="W369" t="str">
            <v>siehe 5.0 &gt;</v>
          </cell>
          <cell r="X369" t="str">
            <v/>
          </cell>
          <cell r="Y369">
            <v>38995</v>
          </cell>
          <cell r="Z369" t="str">
            <v/>
          </cell>
          <cell r="AA369" t="str">
            <v>i. O.</v>
          </cell>
          <cell r="AB369" t="str">
            <v/>
          </cell>
          <cell r="AC369">
            <v>42158</v>
          </cell>
          <cell r="AD369">
            <v>42207</v>
          </cell>
          <cell r="AE369" t="str">
            <v/>
          </cell>
          <cell r="AF369">
            <v>42234.538461538461</v>
          </cell>
          <cell r="AG369">
            <v>41905.538461538461</v>
          </cell>
          <cell r="AJ369">
            <v>37008</v>
          </cell>
          <cell r="AN369">
            <v>42222</v>
          </cell>
          <cell r="AP369" t="str">
            <v>Schreiben!</v>
          </cell>
          <cell r="AQ369" t="str">
            <v>PG. 0701</v>
          </cell>
          <cell r="AT369">
            <v>42276</v>
          </cell>
          <cell r="AU369" t="str">
            <v>10:00</v>
          </cell>
          <cell r="AV369">
            <v>42453</v>
          </cell>
          <cell r="AW369" t="str">
            <v>11:30</v>
          </cell>
          <cell r="AX369">
            <v>42453</v>
          </cell>
          <cell r="AY369">
            <v>1</v>
          </cell>
          <cell r="AZ369" t="str">
            <v/>
          </cell>
          <cell r="BC369" t="str">
            <v>03.11.2015, 29.09.2015; 02.09.2015; 01.09.2015; 27.07.2015; 08.01.2013; 16.10.2012; 11.07.2012; 21.05.2012; 04.05.2012; 20.10.2009; 07.08.2009;</v>
          </cell>
          <cell r="BD369" t="str">
            <v>Tel. 0531 22077 34;  a.hallermann@tu-bs.de</v>
          </cell>
          <cell r="BG369">
            <v>159</v>
          </cell>
          <cell r="BH369">
            <v>3</v>
          </cell>
          <cell r="BI369">
            <v>0</v>
          </cell>
          <cell r="BJ369">
            <v>0</v>
          </cell>
          <cell r="BK369">
            <v>0</v>
          </cell>
          <cell r="BL369" t="str">
            <v>--</v>
          </cell>
          <cell r="BN369">
            <v>4.416666666666667</v>
          </cell>
          <cell r="BO369">
            <v>5</v>
          </cell>
          <cell r="BP369">
            <v>42276</v>
          </cell>
          <cell r="BQ369">
            <v>5</v>
          </cell>
          <cell r="BV369" t="str">
            <v>Alljoscha Hallermann</v>
          </cell>
          <cell r="BX369" t="str">
            <v/>
          </cell>
          <cell r="BY369" t="str">
            <v/>
          </cell>
          <cell r="CF369">
            <v>161</v>
          </cell>
          <cell r="CG369">
            <v>3</v>
          </cell>
          <cell r="CH369">
            <v>0</v>
          </cell>
          <cell r="CI369">
            <v>0</v>
          </cell>
          <cell r="CJ369">
            <v>0</v>
          </cell>
          <cell r="CK369" t="str">
            <v/>
          </cell>
          <cell r="CL369">
            <v>0</v>
          </cell>
          <cell r="CM369">
            <v>0</v>
          </cell>
          <cell r="CN369" t="str">
            <v/>
          </cell>
          <cell r="CP369" t="str">
            <v>Betreuung !</v>
          </cell>
          <cell r="CQ369" t="str">
            <v>Schreiben?</v>
          </cell>
          <cell r="CR369" t="str">
            <v/>
          </cell>
          <cell r="CS369" t="str">
            <v/>
          </cell>
          <cell r="CT369" t="str">
            <v/>
          </cell>
          <cell r="CU369">
            <v>32</v>
          </cell>
          <cell r="CV369">
            <v>32</v>
          </cell>
          <cell r="CW369">
            <v>8</v>
          </cell>
          <cell r="CY369">
            <v>159</v>
          </cell>
          <cell r="CZ369">
            <v>3</v>
          </cell>
          <cell r="DA369">
            <v>0</v>
          </cell>
          <cell r="DB369">
            <v>0</v>
          </cell>
          <cell r="DC369">
            <v>0</v>
          </cell>
          <cell r="DD369">
            <v>42278</v>
          </cell>
          <cell r="DE369">
            <v>43281</v>
          </cell>
          <cell r="DF369">
            <v>32</v>
          </cell>
          <cell r="DG369">
            <v>32</v>
          </cell>
          <cell r="DH369">
            <v>0</v>
          </cell>
          <cell r="DI369" t="str">
            <v/>
          </cell>
          <cell r="DJ369" t="str">
            <v/>
          </cell>
          <cell r="DK369" t="str">
            <v/>
          </cell>
          <cell r="DL369" t="str">
            <v/>
          </cell>
          <cell r="DN369" t="str">
            <v/>
          </cell>
          <cell r="DO369" t="str">
            <v/>
          </cell>
          <cell r="DP369" t="str">
            <v/>
          </cell>
          <cell r="DQ369" t="str">
            <v/>
          </cell>
          <cell r="DR369" t="str">
            <v/>
          </cell>
          <cell r="DS369" t="str">
            <v/>
          </cell>
          <cell r="DT369" t="str">
            <v/>
          </cell>
          <cell r="DV369">
            <v>1</v>
          </cell>
          <cell r="DW369" t="str">
            <v>über Ziel</v>
          </cell>
          <cell r="DY369" t="str">
            <v/>
          </cell>
          <cell r="DZ369" t="str">
            <v>x</v>
          </cell>
        </row>
        <row r="370">
          <cell r="A370" t="str">
            <v>5860-207</v>
          </cell>
          <cell r="B370" t="str">
            <v>Institut für</v>
          </cell>
          <cell r="C370" t="str">
            <v>Baustoffe, Massivbau u. Brandschutz   &gt;&gt; "Hopfengarten" &lt;&lt;</v>
          </cell>
          <cell r="D370" t="str">
            <v>Fachgebiet</v>
          </cell>
          <cell r="E370" t="str">
            <v>Organische Baustoffe und Holzwerkstoffe</v>
          </cell>
          <cell r="F370" t="str">
            <v xml:space="preserve">Herrn </v>
          </cell>
          <cell r="G370" t="str">
            <v>Alljoscha Hallermann</v>
          </cell>
          <cell r="H370" t="str">
            <v>0/220770</v>
          </cell>
          <cell r="I370">
            <v>0</v>
          </cell>
          <cell r="J370">
            <v>1</v>
          </cell>
          <cell r="K370">
            <v>40588</v>
          </cell>
          <cell r="L370" t="str">
            <v>10:00</v>
          </cell>
          <cell r="M370">
            <v>1</v>
          </cell>
          <cell r="O370" t="str">
            <v>Werkstatt, Labor</v>
          </cell>
          <cell r="P370">
            <v>12</v>
          </cell>
          <cell r="Q370">
            <v>16</v>
          </cell>
          <cell r="R370">
            <v>42278</v>
          </cell>
          <cell r="S370">
            <v>16</v>
          </cell>
          <cell r="U370">
            <v>42794</v>
          </cell>
          <cell r="V370">
            <v>41835</v>
          </cell>
          <cell r="W370" t="str">
            <v>siehe 5.0 &gt;</v>
          </cell>
          <cell r="X370" t="str">
            <v/>
          </cell>
          <cell r="Z370" t="str">
            <v/>
          </cell>
          <cell r="AA370" t="str">
            <v>i. O.</v>
          </cell>
          <cell r="AB370" t="str">
            <v>löschen!</v>
          </cell>
          <cell r="AC370">
            <v>42271</v>
          </cell>
          <cell r="AD370" t="str">
            <v/>
          </cell>
          <cell r="AE370" t="str">
            <v/>
          </cell>
          <cell r="AF370">
            <v>42437.230769230773</v>
          </cell>
          <cell r="AG370">
            <v>42157.846153846156</v>
          </cell>
          <cell r="AJ370">
            <v>37008</v>
          </cell>
          <cell r="AN370">
            <v>42396.769230769234</v>
          </cell>
          <cell r="AP370" t="str">
            <v/>
          </cell>
          <cell r="AQ370" t="str">
            <v/>
          </cell>
          <cell r="AU370" t="str">
            <v/>
          </cell>
          <cell r="AV370" t="str">
            <v/>
          </cell>
          <cell r="AW370" t="str">
            <v/>
          </cell>
          <cell r="AY370" t="str">
            <v>lP</v>
          </cell>
          <cell r="AZ370" t="str">
            <v/>
          </cell>
          <cell r="BC370" t="str">
            <v>15.07.2014; 17.04.2014</v>
          </cell>
          <cell r="BD370" t="str">
            <v>Tel. 0531 22077 27; n.hinrichsen@tu-bs.de</v>
          </cell>
          <cell r="BG370">
            <v>503</v>
          </cell>
          <cell r="BH370">
            <v>5</v>
          </cell>
          <cell r="BI370">
            <v>6</v>
          </cell>
          <cell r="BJ370">
            <v>0</v>
          </cell>
          <cell r="BK370">
            <v>1.1928429423459244</v>
          </cell>
          <cell r="BL370" t="str">
            <v>--</v>
          </cell>
          <cell r="BN370">
            <v>13.972222222222221</v>
          </cell>
          <cell r="BO370">
            <v>14</v>
          </cell>
          <cell r="BP370">
            <v>42276</v>
          </cell>
          <cell r="BQ370">
            <v>14</v>
          </cell>
          <cell r="BV370" t="str">
            <v>Alljoscha Hallermann</v>
          </cell>
          <cell r="BX370" t="str">
            <v/>
          </cell>
          <cell r="BY370" t="str">
            <v/>
          </cell>
          <cell r="CF370">
            <v>407</v>
          </cell>
          <cell r="CG370">
            <v>6</v>
          </cell>
          <cell r="CH370">
            <v>5</v>
          </cell>
          <cell r="CI370">
            <v>0</v>
          </cell>
          <cell r="CJ370">
            <v>0.48309178743961351</v>
          </cell>
          <cell r="CK370" t="str">
            <v/>
          </cell>
          <cell r="CL370" t="str">
            <v/>
          </cell>
          <cell r="CM370" t="str">
            <v/>
          </cell>
          <cell r="CN370" t="str">
            <v/>
          </cell>
          <cell r="CP370">
            <v>41835</v>
          </cell>
          <cell r="CQ370" t="str">
            <v>Schreiben?</v>
          </cell>
          <cell r="CR370">
            <v>4</v>
          </cell>
          <cell r="CS370">
            <v>12</v>
          </cell>
          <cell r="CT370">
            <v>16</v>
          </cell>
          <cell r="CU370" t="str">
            <v/>
          </cell>
          <cell r="CV370" t="str">
            <v/>
          </cell>
          <cell r="CW370" t="str">
            <v/>
          </cell>
          <cell r="CY370">
            <v>503</v>
          </cell>
          <cell r="CZ370">
            <v>5</v>
          </cell>
          <cell r="DA370">
            <v>6</v>
          </cell>
          <cell r="DB370">
            <v>0</v>
          </cell>
          <cell r="DC370">
            <v>1.1928429423459244</v>
          </cell>
          <cell r="DD370">
            <v>42278</v>
          </cell>
          <cell r="DE370">
            <v>42794</v>
          </cell>
          <cell r="DF370">
            <v>16</v>
          </cell>
          <cell r="DG370">
            <v>16</v>
          </cell>
          <cell r="DH370">
            <v>0</v>
          </cell>
          <cell r="DI370" t="str">
            <v/>
          </cell>
          <cell r="DJ370" t="str">
            <v/>
          </cell>
          <cell r="DK370" t="str">
            <v/>
          </cell>
          <cell r="DL370" t="str">
            <v/>
          </cell>
          <cell r="DN370" t="str">
            <v/>
          </cell>
          <cell r="DO370" t="str">
            <v/>
          </cell>
          <cell r="DP370" t="str">
            <v/>
          </cell>
          <cell r="DQ370" t="str">
            <v/>
          </cell>
          <cell r="DR370" t="str">
            <v/>
          </cell>
          <cell r="DS370" t="str">
            <v/>
          </cell>
          <cell r="DT370" t="str">
            <v/>
          </cell>
          <cell r="DV370">
            <v>1</v>
          </cell>
          <cell r="DW370" t="str">
            <v>über Ziel</v>
          </cell>
          <cell r="DY370" t="str">
            <v/>
          </cell>
          <cell r="DZ370" t="str">
            <v>x</v>
          </cell>
        </row>
        <row r="371">
          <cell r="A371" t="str">
            <v>5860-207a</v>
          </cell>
          <cell r="B371" t="str">
            <v>Institut für</v>
          </cell>
          <cell r="C371" t="str">
            <v>Baustoffe, Massivbau u. Brandschutz   &gt;&gt; "Hopfengarten" &lt;&lt;</v>
          </cell>
          <cell r="D371" t="str">
            <v>Fachgebiet</v>
          </cell>
          <cell r="E371" t="str">
            <v>Organische Baustoffe und Holzwerkstoffe</v>
          </cell>
          <cell r="F371" t="str">
            <v xml:space="preserve">Herrn </v>
          </cell>
          <cell r="G371" t="str">
            <v>Alljoscha Hallermann</v>
          </cell>
          <cell r="H371" t="str">
            <v>0/220770</v>
          </cell>
          <cell r="I371">
            <v>0</v>
          </cell>
          <cell r="J371">
            <v>1</v>
          </cell>
          <cell r="K371">
            <v>40588</v>
          </cell>
          <cell r="L371" t="str">
            <v>10:00</v>
          </cell>
          <cell r="M371">
            <v>1</v>
          </cell>
          <cell r="O371" t="str">
            <v>ortfeste Geräte</v>
          </cell>
          <cell r="P371">
            <v>48</v>
          </cell>
          <cell r="Q371">
            <v>48</v>
          </cell>
          <cell r="R371">
            <v>42278</v>
          </cell>
          <cell r="S371">
            <v>48</v>
          </cell>
          <cell r="U371">
            <v>43769</v>
          </cell>
          <cell r="V371">
            <v>41835</v>
          </cell>
          <cell r="W371" t="str">
            <v>siehe 5.0 &gt;</v>
          </cell>
          <cell r="X371" t="str">
            <v/>
          </cell>
          <cell r="Z371" t="str">
            <v/>
          </cell>
          <cell r="AA371" t="str">
            <v>i. O.</v>
          </cell>
          <cell r="AB371" t="str">
            <v>löschen!</v>
          </cell>
          <cell r="AC371">
            <v>42271</v>
          </cell>
          <cell r="AD371" t="str">
            <v/>
          </cell>
          <cell r="AE371" t="str">
            <v/>
          </cell>
          <cell r="AF371">
            <v>42339.307692307695</v>
          </cell>
          <cell r="AG371" t="str">
            <v/>
          </cell>
          <cell r="AJ371">
            <v>37008</v>
          </cell>
          <cell r="AN371">
            <v>42335</v>
          </cell>
          <cell r="AP371" t="str">
            <v/>
          </cell>
          <cell r="AQ371" t="str">
            <v/>
          </cell>
          <cell r="AU371" t="str">
            <v/>
          </cell>
          <cell r="AV371" t="str">
            <v/>
          </cell>
          <cell r="AW371" t="str">
            <v/>
          </cell>
          <cell r="AY371" t="str">
            <v>lP</v>
          </cell>
          <cell r="AZ371" t="str">
            <v/>
          </cell>
          <cell r="BC371" t="str">
            <v>15.07.2014; 17.04.2014</v>
          </cell>
          <cell r="BD371" t="str">
            <v>Tel. 0531 22077 27; n.hinrichsen@tu-bs.de</v>
          </cell>
          <cell r="BG371">
            <v>36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 t="str">
            <v>--</v>
          </cell>
          <cell r="BN371">
            <v>1</v>
          </cell>
          <cell r="BO371">
            <v>1</v>
          </cell>
          <cell r="BP371">
            <v>42276</v>
          </cell>
          <cell r="BQ371">
            <v>1</v>
          </cell>
          <cell r="BV371" t="str">
            <v>Alljoscha Hallermann</v>
          </cell>
          <cell r="BX371" t="str">
            <v/>
          </cell>
          <cell r="BY371" t="str">
            <v/>
          </cell>
          <cell r="CF371">
            <v>407</v>
          </cell>
          <cell r="CG371">
            <v>6</v>
          </cell>
          <cell r="CH371">
            <v>5</v>
          </cell>
          <cell r="CI371">
            <v>0</v>
          </cell>
          <cell r="CJ371">
            <v>0.48309178743961351</v>
          </cell>
          <cell r="CK371" t="str">
            <v/>
          </cell>
          <cell r="CL371" t="str">
            <v/>
          </cell>
          <cell r="CM371" t="str">
            <v/>
          </cell>
          <cell r="CN371" t="str">
            <v/>
          </cell>
          <cell r="CP371">
            <v>41835</v>
          </cell>
          <cell r="CQ371" t="str">
            <v>Schreiben?</v>
          </cell>
          <cell r="CR371" t="str">
            <v/>
          </cell>
          <cell r="CS371" t="str">
            <v/>
          </cell>
          <cell r="CT371" t="str">
            <v/>
          </cell>
          <cell r="CU371" t="str">
            <v/>
          </cell>
          <cell r="CV371" t="str">
            <v/>
          </cell>
          <cell r="CW371" t="str">
            <v/>
          </cell>
          <cell r="CY371">
            <v>36</v>
          </cell>
          <cell r="CZ371">
            <v>0</v>
          </cell>
          <cell r="DA371">
            <v>0</v>
          </cell>
          <cell r="DB371">
            <v>0</v>
          </cell>
          <cell r="DC371">
            <v>0</v>
          </cell>
          <cell r="DD371">
            <v>42278</v>
          </cell>
          <cell r="DE371">
            <v>43769</v>
          </cell>
          <cell r="DF371">
            <v>48</v>
          </cell>
          <cell r="DG371">
            <v>48</v>
          </cell>
          <cell r="DH371">
            <v>0</v>
          </cell>
          <cell r="DI371" t="str">
            <v/>
          </cell>
          <cell r="DJ371" t="str">
            <v/>
          </cell>
          <cell r="DK371" t="str">
            <v/>
          </cell>
          <cell r="DL371" t="str">
            <v/>
          </cell>
          <cell r="DN371" t="str">
            <v/>
          </cell>
          <cell r="DO371" t="str">
            <v/>
          </cell>
          <cell r="DP371" t="str">
            <v/>
          </cell>
          <cell r="DQ371" t="str">
            <v/>
          </cell>
          <cell r="DR371" t="str">
            <v/>
          </cell>
          <cell r="DS371" t="str">
            <v/>
          </cell>
          <cell r="DT371" t="str">
            <v/>
          </cell>
          <cell r="DV371">
            <v>1</v>
          </cell>
          <cell r="DW371" t="str">
            <v>über Ziel</v>
          </cell>
          <cell r="DY371" t="str">
            <v/>
          </cell>
          <cell r="DZ371" t="str">
            <v>x</v>
          </cell>
        </row>
        <row r="372">
          <cell r="A372" t="str">
            <v>5860-208</v>
          </cell>
          <cell r="B372" t="str">
            <v>Institut für</v>
          </cell>
          <cell r="C372" t="str">
            <v>Baustoffe, Massivbau u. Brandschutz</v>
          </cell>
          <cell r="D372" t="str">
            <v>Abteilung</v>
          </cell>
          <cell r="E372" t="str">
            <v>Schall-Wärme-Feuchte MPA</v>
          </cell>
          <cell r="F372" t="str">
            <v xml:space="preserve">Herrn </v>
          </cell>
          <cell r="G372" t="str">
            <v>Robert Teuber</v>
          </cell>
          <cell r="H372">
            <v>5418</v>
          </cell>
          <cell r="I372">
            <v>0</v>
          </cell>
          <cell r="J372">
            <v>0</v>
          </cell>
          <cell r="K372">
            <v>36830</v>
          </cell>
          <cell r="L372" t="str">
            <v>10:00</v>
          </cell>
          <cell r="N372" t="str">
            <v>Herren Johannes Hamm, Sven Kramer</v>
          </cell>
          <cell r="O372" t="str">
            <v>Büro</v>
          </cell>
          <cell r="P372">
            <v>24</v>
          </cell>
          <cell r="Q372">
            <v>16</v>
          </cell>
          <cell r="R372">
            <v>41365</v>
          </cell>
          <cell r="S372">
            <v>32</v>
          </cell>
          <cell r="U372">
            <v>42369</v>
          </cell>
          <cell r="V372" t="str">
            <v>Andreas Weleda</v>
          </cell>
          <cell r="W372" t="str">
            <v>siehe 5.0 &gt;</v>
          </cell>
          <cell r="X372" t="str">
            <v/>
          </cell>
          <cell r="Z372" t="str">
            <v/>
          </cell>
          <cell r="AA372" t="str">
            <v>i. O.</v>
          </cell>
          <cell r="AB372" t="str">
            <v/>
          </cell>
          <cell r="AC372">
            <v>42335</v>
          </cell>
          <cell r="AD372">
            <v>42374</v>
          </cell>
          <cell r="AE372" t="str">
            <v>Anruf !</v>
          </cell>
          <cell r="AF372">
            <v>42402.769230769234</v>
          </cell>
          <cell r="AH372" t="str">
            <v/>
          </cell>
          <cell r="AJ372">
            <v>37410</v>
          </cell>
          <cell r="AM372">
            <v>40079</v>
          </cell>
          <cell r="AN372">
            <v>42399</v>
          </cell>
          <cell r="AP372">
            <v>37042</v>
          </cell>
          <cell r="AQ372">
            <v>38450</v>
          </cell>
          <cell r="AU372" t="str">
            <v/>
          </cell>
          <cell r="AV372" t="str">
            <v/>
          </cell>
          <cell r="AW372" t="str">
            <v/>
          </cell>
          <cell r="AZ372" t="str">
            <v/>
          </cell>
          <cell r="BC372" t="str">
            <v>27.03.2013; 15.12.2011; 05.11.2009; 22.09.2009; 25.05.2009; 12.10.06; 18.08.06; 10.05.06; 09.05.06; 22.09.03; 03.06.02; 30.05.02; 13.05.02; 07.05.02; 24.04.02; 25.03.02 tel. Terminverschieb.; 04.03.02; 13.08.01; 11.06.01, 23.10.00</v>
          </cell>
          <cell r="BD372" t="str">
            <v>Tel. 0531 22077 27</v>
          </cell>
          <cell r="BG372">
            <v>19</v>
          </cell>
          <cell r="BH372">
            <v>5</v>
          </cell>
          <cell r="BI372">
            <v>0</v>
          </cell>
          <cell r="BJ372">
            <v>0</v>
          </cell>
          <cell r="BK372">
            <v>0</v>
          </cell>
          <cell r="BL372" t="str">
            <v>--</v>
          </cell>
          <cell r="BM372">
            <v>1</v>
          </cell>
          <cell r="BN372">
            <v>0.52777777777777779</v>
          </cell>
          <cell r="BV372" t="str">
            <v>Robert Teuber</v>
          </cell>
          <cell r="BW372" t="str">
            <v>Robert</v>
          </cell>
          <cell r="BX372" t="str">
            <v/>
          </cell>
          <cell r="BY372" t="str">
            <v/>
          </cell>
          <cell r="CF372">
            <v>19</v>
          </cell>
          <cell r="CG372">
            <v>5</v>
          </cell>
          <cell r="CH372">
            <v>0</v>
          </cell>
          <cell r="CI372">
            <v>0</v>
          </cell>
          <cell r="CJ372">
            <v>0</v>
          </cell>
          <cell r="CK372" t="str">
            <v/>
          </cell>
          <cell r="CL372" t="str">
            <v/>
          </cell>
          <cell r="CM372" t="str">
            <v/>
          </cell>
          <cell r="CN372" t="str">
            <v/>
          </cell>
          <cell r="CO372">
            <v>1</v>
          </cell>
          <cell r="CP372" t="str">
            <v>Andreas Weleda</v>
          </cell>
          <cell r="CQ372">
            <v>37410</v>
          </cell>
          <cell r="CR372" t="str">
            <v/>
          </cell>
          <cell r="CS372" t="str">
            <v/>
          </cell>
          <cell r="CT372" t="str">
            <v/>
          </cell>
          <cell r="CU372">
            <v>16</v>
          </cell>
          <cell r="CV372">
            <v>32</v>
          </cell>
          <cell r="CW372">
            <v>8</v>
          </cell>
          <cell r="CY372">
            <v>19</v>
          </cell>
          <cell r="CZ372">
            <v>5</v>
          </cell>
          <cell r="DA372">
            <v>0</v>
          </cell>
          <cell r="DB372">
            <v>0</v>
          </cell>
          <cell r="DC372">
            <v>0</v>
          </cell>
          <cell r="DD372">
            <v>41365</v>
          </cell>
          <cell r="DE372">
            <v>42369</v>
          </cell>
          <cell r="DF372">
            <v>16</v>
          </cell>
          <cell r="DG372">
            <v>32</v>
          </cell>
          <cell r="DH372">
            <v>0</v>
          </cell>
          <cell r="DI372">
            <v>1</v>
          </cell>
          <cell r="DJ372">
            <v>1</v>
          </cell>
          <cell r="DK372" t="str">
            <v/>
          </cell>
          <cell r="DL372" t="str">
            <v/>
          </cell>
          <cell r="DN372" t="str">
            <v/>
          </cell>
          <cell r="DO372" t="str">
            <v/>
          </cell>
          <cell r="DP372" t="str">
            <v/>
          </cell>
          <cell r="DQ372" t="str">
            <v/>
          </cell>
          <cell r="DR372" t="str">
            <v/>
          </cell>
          <cell r="DS372" t="str">
            <v/>
          </cell>
          <cell r="DT372" t="str">
            <v/>
          </cell>
          <cell r="DV372" t="str">
            <v/>
          </cell>
          <cell r="DW372" t="str">
            <v>über Ziel</v>
          </cell>
          <cell r="DY372" t="str">
            <v/>
          </cell>
          <cell r="DZ372" t="str">
            <v>x</v>
          </cell>
        </row>
        <row r="373">
          <cell r="A373" t="str">
            <v>5860-209</v>
          </cell>
          <cell r="B373" t="str">
            <v>Institut für</v>
          </cell>
          <cell r="C373" t="str">
            <v>Baustoffe, Massivbau u. Brandschutz</v>
          </cell>
          <cell r="D373" t="str">
            <v>Abteilung</v>
          </cell>
          <cell r="E373" t="str">
            <v>Schall-Wärme-Feuchte MPA</v>
          </cell>
          <cell r="F373" t="str">
            <v xml:space="preserve">Herrn </v>
          </cell>
          <cell r="G373" t="str">
            <v>Robert Teuber</v>
          </cell>
          <cell r="H373">
            <v>5418</v>
          </cell>
          <cell r="I373">
            <v>0</v>
          </cell>
          <cell r="J373">
            <v>2</v>
          </cell>
          <cell r="K373">
            <v>40891</v>
          </cell>
          <cell r="L373" t="str">
            <v>10:00</v>
          </cell>
          <cell r="M373">
            <v>2</v>
          </cell>
          <cell r="N373" t="str">
            <v>Herren Johannes Hamm, Sven Kramer</v>
          </cell>
          <cell r="O373" t="str">
            <v>Werkstatt, Labor</v>
          </cell>
          <cell r="P373">
            <v>12</v>
          </cell>
          <cell r="Q373">
            <v>16</v>
          </cell>
          <cell r="R373">
            <v>41365</v>
          </cell>
          <cell r="S373">
            <v>16</v>
          </cell>
          <cell r="U373">
            <v>41882</v>
          </cell>
          <cell r="V373" t="str">
            <v>Andreas Weleda</v>
          </cell>
          <cell r="W373" t="str">
            <v>siehe 5.0 &gt;</v>
          </cell>
          <cell r="X373" t="str">
            <v/>
          </cell>
          <cell r="Z373" t="str">
            <v/>
          </cell>
          <cell r="AA373" t="str">
            <v>siehe &gt;</v>
          </cell>
          <cell r="AB373" t="str">
            <v/>
          </cell>
          <cell r="AC373" t="str">
            <v>siehe &gt;</v>
          </cell>
          <cell r="AD373" t="str">
            <v/>
          </cell>
          <cell r="AE373" t="str">
            <v/>
          </cell>
          <cell r="AF373" t="str">
            <v/>
          </cell>
          <cell r="AH373" t="str">
            <v/>
          </cell>
          <cell r="AJ373">
            <v>35391</v>
          </cell>
          <cell r="AM373">
            <v>39482</v>
          </cell>
          <cell r="AN373" t="str">
            <v/>
          </cell>
          <cell r="AP373">
            <v>37042</v>
          </cell>
          <cell r="AQ373" t="str">
            <v/>
          </cell>
          <cell r="AS373" t="str">
            <v>siehe &gt;</v>
          </cell>
          <cell r="AU373" t="str">
            <v/>
          </cell>
          <cell r="AV373" t="str">
            <v/>
          </cell>
          <cell r="AW373" t="str">
            <v/>
          </cell>
          <cell r="AZ373" t="str">
            <v/>
          </cell>
          <cell r="BA373" t="str">
            <v>Fluke 6200  über R. Teuber</v>
          </cell>
          <cell r="BC373" t="str">
            <v>22.10.2014; 27.03.2013; 15.12.2011; 04.02.2008; 12.10.06; 22.09.03; 03.06.02; 30.05.02; 13.05.02; 07.05.02; 24.04.02; 25.03.02; 04.03.02; 13.08.01; 11.06.01, 23.10.00</v>
          </cell>
          <cell r="BD373" t="str">
            <v>Andreas Weleda, 5456</v>
          </cell>
          <cell r="BG373">
            <v>93</v>
          </cell>
          <cell r="BH373">
            <v>1</v>
          </cell>
          <cell r="BI373">
            <v>0</v>
          </cell>
          <cell r="BJ373">
            <v>0</v>
          </cell>
          <cell r="BK373">
            <v>0</v>
          </cell>
          <cell r="BL373" t="str">
            <v>--</v>
          </cell>
          <cell r="BM373">
            <v>1</v>
          </cell>
          <cell r="BN373">
            <v>2.5833333333333335</v>
          </cell>
          <cell r="BV373" t="str">
            <v>Robert Teuber</v>
          </cell>
          <cell r="BW373" t="str">
            <v>Robert</v>
          </cell>
          <cell r="BX373" t="str">
            <v/>
          </cell>
          <cell r="BY373" t="str">
            <v/>
          </cell>
          <cell r="CF373">
            <v>65</v>
          </cell>
          <cell r="CG373">
            <v>1</v>
          </cell>
          <cell r="CH373">
            <v>0</v>
          </cell>
          <cell r="CI373">
            <v>0</v>
          </cell>
          <cell r="CJ373">
            <v>0</v>
          </cell>
          <cell r="CK373" t="str">
            <v/>
          </cell>
          <cell r="CL373" t="str">
            <v/>
          </cell>
          <cell r="CM373" t="str">
            <v/>
          </cell>
          <cell r="CN373" t="str">
            <v/>
          </cell>
          <cell r="CO373">
            <v>1</v>
          </cell>
          <cell r="CP373" t="str">
            <v>Andreas Weleda</v>
          </cell>
          <cell r="CQ373">
            <v>35391</v>
          </cell>
          <cell r="CR373">
            <v>4</v>
          </cell>
          <cell r="CS373">
            <v>12</v>
          </cell>
          <cell r="CT373">
            <v>16</v>
          </cell>
          <cell r="CU373" t="str">
            <v/>
          </cell>
          <cell r="CV373" t="str">
            <v/>
          </cell>
          <cell r="CW373" t="str">
            <v/>
          </cell>
          <cell r="CY373">
            <v>93</v>
          </cell>
          <cell r="CZ373">
            <v>1</v>
          </cell>
          <cell r="DA373">
            <v>0</v>
          </cell>
          <cell r="DB373">
            <v>0</v>
          </cell>
          <cell r="DC373">
            <v>0</v>
          </cell>
          <cell r="DD373">
            <v>41365</v>
          </cell>
          <cell r="DE373">
            <v>41882</v>
          </cell>
          <cell r="DF373">
            <v>16</v>
          </cell>
          <cell r="DG373">
            <v>16</v>
          </cell>
          <cell r="DH373">
            <v>0</v>
          </cell>
          <cell r="DI373">
            <v>1</v>
          </cell>
          <cell r="DJ373">
            <v>1</v>
          </cell>
          <cell r="DK373" t="str">
            <v/>
          </cell>
          <cell r="DL373" t="str">
            <v/>
          </cell>
          <cell r="DN373" t="str">
            <v/>
          </cell>
          <cell r="DO373" t="str">
            <v/>
          </cell>
          <cell r="DP373" t="str">
            <v/>
          </cell>
          <cell r="DQ373" t="str">
            <v/>
          </cell>
          <cell r="DR373" t="str">
            <v/>
          </cell>
          <cell r="DS373" t="str">
            <v/>
          </cell>
          <cell r="DT373" t="str">
            <v/>
          </cell>
          <cell r="DV373" t="str">
            <v/>
          </cell>
          <cell r="DW373" t="str">
            <v/>
          </cell>
          <cell r="DY373" t="str">
            <v/>
          </cell>
          <cell r="DZ373" t="str">
            <v>x</v>
          </cell>
        </row>
        <row r="374">
          <cell r="A374" t="str">
            <v>5860-210</v>
          </cell>
          <cell r="B374" t="str">
            <v>Institut für</v>
          </cell>
          <cell r="C374" t="str">
            <v>Baustoffe, Massivbau u. Brandschutz</v>
          </cell>
          <cell r="D374" t="str">
            <v>Abteilung</v>
          </cell>
          <cell r="E374" t="str">
            <v>Bauwerkserhaltung u. Bauwerksabdichtung MPA</v>
          </cell>
          <cell r="F374" t="str">
            <v xml:space="preserve">Herrn </v>
          </cell>
          <cell r="G374" t="str">
            <v>Robert Teuber</v>
          </cell>
          <cell r="H374">
            <v>5418</v>
          </cell>
          <cell r="J374">
            <v>0</v>
          </cell>
          <cell r="K374">
            <v>39617</v>
          </cell>
          <cell r="L374" t="str">
            <v>10:00</v>
          </cell>
          <cell r="M374">
            <v>0</v>
          </cell>
          <cell r="N374" t="str">
            <v>Herren Johannes Hamm, Sven Kramer</v>
          </cell>
          <cell r="O374" t="str">
            <v>Labor, Werkstatt</v>
          </cell>
          <cell r="P374">
            <v>12</v>
          </cell>
          <cell r="Q374">
            <v>16</v>
          </cell>
          <cell r="R374">
            <v>41334</v>
          </cell>
          <cell r="S374">
            <v>16</v>
          </cell>
          <cell r="U374">
            <v>41851</v>
          </cell>
          <cell r="V374" t="str">
            <v>Robert Teuber</v>
          </cell>
          <cell r="W374" t="str">
            <v>siehe 5.0 &gt;</v>
          </cell>
          <cell r="X374" t="str">
            <v/>
          </cell>
          <cell r="Z374" t="str">
            <v/>
          </cell>
          <cell r="AA374" t="str">
            <v>siehe &gt;</v>
          </cell>
          <cell r="AB374" t="str">
            <v/>
          </cell>
          <cell r="AC374">
            <v>41828</v>
          </cell>
          <cell r="AD374">
            <v>41877</v>
          </cell>
          <cell r="AE374" t="str">
            <v>siehe &gt;</v>
          </cell>
          <cell r="AF374">
            <v>41905.538461538461</v>
          </cell>
          <cell r="AH374" t="str">
            <v/>
          </cell>
          <cell r="AJ374">
            <v>35608</v>
          </cell>
          <cell r="AM374">
            <v>41325</v>
          </cell>
          <cell r="AN374">
            <v>41893</v>
          </cell>
          <cell r="AP374" t="str">
            <v/>
          </cell>
          <cell r="AQ374" t="str">
            <v/>
          </cell>
          <cell r="AS374" t="str">
            <v>siehe &gt;</v>
          </cell>
          <cell r="AU374" t="str">
            <v/>
          </cell>
          <cell r="AV374" t="str">
            <v/>
          </cell>
          <cell r="AW374" t="str">
            <v/>
          </cell>
          <cell r="AZ374" t="str">
            <v/>
          </cell>
          <cell r="BA374" t="str">
            <v>Fluke 6200  über R. Teuber</v>
          </cell>
          <cell r="BC374" t="str">
            <v>22.10.2014; 20.02.2013; 15.12.2011; 21.10.2008 mit R. Teuber; 16.09.2008; 09.07.2008; Email 14.03.07; 13.03.2007</v>
          </cell>
          <cell r="BG374">
            <v>150</v>
          </cell>
          <cell r="BH374">
            <v>9</v>
          </cell>
          <cell r="BI374">
            <v>4</v>
          </cell>
          <cell r="BJ374">
            <v>0</v>
          </cell>
          <cell r="BK374">
            <v>2.6666666666666665</v>
          </cell>
          <cell r="BL374" t="str">
            <v>--</v>
          </cell>
          <cell r="BM374">
            <v>1</v>
          </cell>
          <cell r="BN374">
            <v>4.166666666666667</v>
          </cell>
          <cell r="BV374" t="str">
            <v>Robert Teuber</v>
          </cell>
          <cell r="BW374" t="str">
            <v>Robert</v>
          </cell>
          <cell r="BX374" t="str">
            <v/>
          </cell>
          <cell r="BY374" t="str">
            <v/>
          </cell>
          <cell r="CF374">
            <v>358</v>
          </cell>
          <cell r="CG374">
            <v>19</v>
          </cell>
          <cell r="CH374">
            <v>8</v>
          </cell>
          <cell r="CI374">
            <v>0</v>
          </cell>
          <cell r="CJ374">
            <v>2.2346368715083798</v>
          </cell>
          <cell r="CK374" t="str">
            <v/>
          </cell>
          <cell r="CL374" t="str">
            <v/>
          </cell>
          <cell r="CM374" t="str">
            <v/>
          </cell>
          <cell r="CN374" t="str">
            <v/>
          </cell>
          <cell r="CO374">
            <v>1</v>
          </cell>
          <cell r="CP374" t="str">
            <v>Robert Teuber</v>
          </cell>
          <cell r="CQ374">
            <v>35608</v>
          </cell>
          <cell r="CR374">
            <v>4</v>
          </cell>
          <cell r="CS374">
            <v>12</v>
          </cell>
          <cell r="CT374">
            <v>16</v>
          </cell>
          <cell r="CU374" t="str">
            <v/>
          </cell>
          <cell r="CV374" t="str">
            <v/>
          </cell>
          <cell r="CW374" t="str">
            <v/>
          </cell>
          <cell r="CY374">
            <v>150</v>
          </cell>
          <cell r="CZ374">
            <v>9</v>
          </cell>
          <cell r="DA374">
            <v>4</v>
          </cell>
          <cell r="DB374">
            <v>0</v>
          </cell>
          <cell r="DC374">
            <v>2.6666666666666665</v>
          </cell>
          <cell r="DD374">
            <v>41334</v>
          </cell>
          <cell r="DE374">
            <v>41851</v>
          </cell>
          <cell r="DF374">
            <v>16</v>
          </cell>
          <cell r="DG374">
            <v>16</v>
          </cell>
          <cell r="DH374">
            <v>0</v>
          </cell>
          <cell r="DI374">
            <v>1</v>
          </cell>
          <cell r="DJ374">
            <v>1</v>
          </cell>
          <cell r="DK374" t="str">
            <v/>
          </cell>
          <cell r="DL374" t="str">
            <v/>
          </cell>
          <cell r="DN374" t="str">
            <v/>
          </cell>
          <cell r="DO374" t="str">
            <v/>
          </cell>
          <cell r="DP374" t="str">
            <v/>
          </cell>
          <cell r="DQ374" t="str">
            <v/>
          </cell>
          <cell r="DR374" t="str">
            <v/>
          </cell>
          <cell r="DS374" t="str">
            <v/>
          </cell>
          <cell r="DT374" t="str">
            <v/>
          </cell>
          <cell r="DV374" t="str">
            <v/>
          </cell>
          <cell r="DW374" t="str">
            <v>über Ziel</v>
          </cell>
          <cell r="DY374" t="str">
            <v/>
          </cell>
          <cell r="DZ374" t="str">
            <v>x</v>
          </cell>
        </row>
        <row r="375">
          <cell r="A375" t="str">
            <v>5860-210a</v>
          </cell>
          <cell r="B375" t="str">
            <v>Institut für</v>
          </cell>
          <cell r="C375" t="str">
            <v>Baustoffe, Massivbau u. Brandschutz</v>
          </cell>
          <cell r="D375" t="str">
            <v>Abteilung</v>
          </cell>
          <cell r="E375" t="str">
            <v>Bauwerkserhaltung u. Bauwerksabdichtung MPA</v>
          </cell>
          <cell r="F375" t="str">
            <v xml:space="preserve">Herrn </v>
          </cell>
          <cell r="G375" t="str">
            <v>Robert Teuber</v>
          </cell>
          <cell r="H375">
            <v>5418</v>
          </cell>
          <cell r="J375">
            <v>0</v>
          </cell>
          <cell r="K375">
            <v>39617</v>
          </cell>
          <cell r="L375" t="str">
            <v>10:00</v>
          </cell>
          <cell r="M375">
            <v>0</v>
          </cell>
          <cell r="N375" t="str">
            <v>Herren Johannes Hamm, Sven Kramer</v>
          </cell>
          <cell r="O375" t="str">
            <v>Büro</v>
          </cell>
          <cell r="P375">
            <v>24</v>
          </cell>
          <cell r="Q375">
            <v>32</v>
          </cell>
          <cell r="R375">
            <v>41334</v>
          </cell>
          <cell r="S375">
            <v>32</v>
          </cell>
          <cell r="U375">
            <v>42338</v>
          </cell>
          <cell r="V375" t="str">
            <v>Robert Teuber</v>
          </cell>
          <cell r="W375" t="str">
            <v>siehe 5.0 &gt;</v>
          </cell>
          <cell r="X375" t="str">
            <v/>
          </cell>
          <cell r="Z375" t="str">
            <v/>
          </cell>
          <cell r="AA375" t="str">
            <v>i. O.</v>
          </cell>
          <cell r="AB375" t="str">
            <v/>
          </cell>
          <cell r="AC375">
            <v>42303</v>
          </cell>
          <cell r="AD375">
            <v>42374</v>
          </cell>
          <cell r="AE375" t="str">
            <v>Anruf !</v>
          </cell>
          <cell r="AF375">
            <v>42381.846153846156</v>
          </cell>
          <cell r="AH375" t="str">
            <v/>
          </cell>
          <cell r="AJ375">
            <v>35608</v>
          </cell>
          <cell r="AM375">
            <v>41325</v>
          </cell>
          <cell r="AN375">
            <v>42367</v>
          </cell>
          <cell r="AP375" t="str">
            <v/>
          </cell>
          <cell r="AQ375" t="str">
            <v/>
          </cell>
          <cell r="AU375" t="str">
            <v/>
          </cell>
          <cell r="AV375" t="str">
            <v/>
          </cell>
          <cell r="AW375" t="str">
            <v/>
          </cell>
          <cell r="AZ375" t="str">
            <v/>
          </cell>
          <cell r="BA375" t="str">
            <v>Fluke 6200  über R. Teuber</v>
          </cell>
          <cell r="BC375" t="str">
            <v>20.02.2013; 15.12.2011; 21.10.2008 mit R. Teuber; 16.09.2008; 09.07.2008; Email 14.03.07; 13.03.2007</v>
          </cell>
          <cell r="BG375">
            <v>180</v>
          </cell>
          <cell r="BH375">
            <v>2</v>
          </cell>
          <cell r="BI375">
            <v>0</v>
          </cell>
          <cell r="BJ375">
            <v>0</v>
          </cell>
          <cell r="BK375">
            <v>0</v>
          </cell>
          <cell r="BL375" t="str">
            <v>--</v>
          </cell>
          <cell r="BM375">
            <v>1</v>
          </cell>
          <cell r="BN375">
            <v>5</v>
          </cell>
          <cell r="BV375" t="str">
            <v>Robert Teuber</v>
          </cell>
          <cell r="BW375" t="str">
            <v>Robert</v>
          </cell>
          <cell r="BX375" t="str">
            <v/>
          </cell>
          <cell r="BY375" t="str">
            <v/>
          </cell>
          <cell r="CF375">
            <v>358</v>
          </cell>
          <cell r="CG375">
            <v>19</v>
          </cell>
          <cell r="CH375">
            <v>8</v>
          </cell>
          <cell r="CI375">
            <v>0</v>
          </cell>
          <cell r="CJ375">
            <v>2.2346368715083798</v>
          </cell>
          <cell r="CK375" t="str">
            <v/>
          </cell>
          <cell r="CL375" t="str">
            <v/>
          </cell>
          <cell r="CM375" t="str">
            <v/>
          </cell>
          <cell r="CN375" t="str">
            <v/>
          </cell>
          <cell r="CO375">
            <v>1</v>
          </cell>
          <cell r="CP375" t="str">
            <v>Robert Teuber</v>
          </cell>
          <cell r="CQ375">
            <v>35608</v>
          </cell>
          <cell r="CR375" t="str">
            <v/>
          </cell>
          <cell r="CS375" t="str">
            <v/>
          </cell>
          <cell r="CT375" t="str">
            <v/>
          </cell>
          <cell r="CU375">
            <v>32</v>
          </cell>
          <cell r="CV375">
            <v>32</v>
          </cell>
          <cell r="CW375">
            <v>8</v>
          </cell>
          <cell r="CY375">
            <v>180</v>
          </cell>
          <cell r="CZ375">
            <v>2</v>
          </cell>
          <cell r="DA375">
            <v>0</v>
          </cell>
          <cell r="DB375">
            <v>0</v>
          </cell>
          <cell r="DC375">
            <v>0</v>
          </cell>
          <cell r="DD375">
            <v>41334</v>
          </cell>
          <cell r="DE375">
            <v>42338</v>
          </cell>
          <cell r="DF375">
            <v>32</v>
          </cell>
          <cell r="DG375">
            <v>32</v>
          </cell>
          <cell r="DH375">
            <v>0</v>
          </cell>
          <cell r="DI375">
            <v>1</v>
          </cell>
          <cell r="DJ375">
            <v>1</v>
          </cell>
          <cell r="DK375" t="str">
            <v/>
          </cell>
          <cell r="DL375" t="str">
            <v/>
          </cell>
          <cell r="DN375" t="str">
            <v/>
          </cell>
          <cell r="DO375" t="str">
            <v/>
          </cell>
          <cell r="DP375" t="str">
            <v/>
          </cell>
          <cell r="DQ375" t="str">
            <v/>
          </cell>
          <cell r="DR375" t="str">
            <v/>
          </cell>
          <cell r="DS375" t="str">
            <v/>
          </cell>
          <cell r="DT375" t="str">
            <v/>
          </cell>
          <cell r="DV375" t="str">
            <v/>
          </cell>
          <cell r="DW375" t="str">
            <v>über Ziel</v>
          </cell>
          <cell r="DY375" t="str">
            <v/>
          </cell>
          <cell r="DZ375" t="str">
            <v>x</v>
          </cell>
        </row>
        <row r="376">
          <cell r="A376" t="str">
            <v>5860-211</v>
          </cell>
          <cell r="B376" t="str">
            <v>Institut für</v>
          </cell>
          <cell r="C376" t="str">
            <v>Baustoffe, Massivbau u. Brandschutz</v>
          </cell>
          <cell r="D376" t="str">
            <v>Fachgebiet</v>
          </cell>
          <cell r="E376" t="str">
            <v>Brandschutz MPA</v>
          </cell>
          <cell r="F376" t="str">
            <v xml:space="preserve">Herrn </v>
          </cell>
          <cell r="G376" t="str">
            <v>Robert Teuber</v>
          </cell>
          <cell r="H376">
            <v>5418</v>
          </cell>
          <cell r="I376">
            <v>0</v>
          </cell>
          <cell r="J376">
            <v>1</v>
          </cell>
          <cell r="K376">
            <v>39617</v>
          </cell>
          <cell r="L376" t="str">
            <v>10:00</v>
          </cell>
          <cell r="M376">
            <v>1</v>
          </cell>
          <cell r="N376" t="str">
            <v>Herren Johannes Hamm, Sven Kramer</v>
          </cell>
          <cell r="O376" t="str">
            <v>Büro</v>
          </cell>
          <cell r="P376">
            <v>24</v>
          </cell>
          <cell r="Q376">
            <v>32</v>
          </cell>
          <cell r="R376">
            <v>42163</v>
          </cell>
          <cell r="S376">
            <v>32</v>
          </cell>
          <cell r="U376">
            <v>43159</v>
          </cell>
          <cell r="V376" t="str">
            <v>Robert Teuber</v>
          </cell>
          <cell r="W376" t="str">
            <v>siehe 5.0 &gt;</v>
          </cell>
          <cell r="X376" t="str">
            <v/>
          </cell>
          <cell r="Y376">
            <v>38631</v>
          </cell>
          <cell r="Z376" t="str">
            <v/>
          </cell>
          <cell r="AA376" t="str">
            <v>i. O.</v>
          </cell>
          <cell r="AB376" t="str">
            <v/>
          </cell>
          <cell r="AC376">
            <v>42088</v>
          </cell>
          <cell r="AD376">
            <v>42122</v>
          </cell>
          <cell r="AE376" t="str">
            <v/>
          </cell>
          <cell r="AF376">
            <v>42157.846153846156</v>
          </cell>
          <cell r="AG376">
            <v>42012.230769230766</v>
          </cell>
          <cell r="AH376" t="str">
            <v/>
          </cell>
          <cell r="AI376">
            <v>41115</v>
          </cell>
          <cell r="AJ376">
            <v>36305</v>
          </cell>
          <cell r="AM376">
            <v>42165</v>
          </cell>
          <cell r="AN376">
            <v>42152</v>
          </cell>
          <cell r="AP376">
            <v>37042</v>
          </cell>
          <cell r="AQ376">
            <v>38450</v>
          </cell>
          <cell r="AU376" t="str">
            <v/>
          </cell>
          <cell r="AV376" t="str">
            <v/>
          </cell>
          <cell r="AW376" t="str">
            <v/>
          </cell>
          <cell r="AZ376" t="str">
            <v/>
          </cell>
          <cell r="BA376" t="str">
            <v>Fuke 6200  über R. Teuber</v>
          </cell>
          <cell r="BC376" t="str">
            <v>10.06.2015; 02.08.2013; 13.08.2012; 19.07.2012</v>
          </cell>
          <cell r="BG376">
            <v>56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 t="str">
            <v>--</v>
          </cell>
          <cell r="BN376">
            <v>1.5555555555555556</v>
          </cell>
          <cell r="BV376" t="str">
            <v>Robert Teuber</v>
          </cell>
          <cell r="BW376" t="str">
            <v>Robert</v>
          </cell>
          <cell r="BX376" t="str">
            <v/>
          </cell>
          <cell r="BY376" t="str">
            <v/>
          </cell>
          <cell r="CF376">
            <v>120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 t="str">
            <v/>
          </cell>
          <cell r="CL376" t="str">
            <v/>
          </cell>
          <cell r="CM376" t="str">
            <v/>
          </cell>
          <cell r="CN376" t="str">
            <v/>
          </cell>
          <cell r="CO376">
            <v>2</v>
          </cell>
          <cell r="CP376" t="str">
            <v>Robert Teuber</v>
          </cell>
          <cell r="CQ376">
            <v>36305</v>
          </cell>
          <cell r="CR376" t="str">
            <v/>
          </cell>
          <cell r="CS376" t="str">
            <v/>
          </cell>
          <cell r="CT376" t="str">
            <v/>
          </cell>
          <cell r="CU376">
            <v>32</v>
          </cell>
          <cell r="CV376">
            <v>32</v>
          </cell>
          <cell r="CW376">
            <v>8</v>
          </cell>
          <cell r="CY376">
            <v>56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  <cell r="DD376">
            <v>42163</v>
          </cell>
          <cell r="DE376">
            <v>43159</v>
          </cell>
          <cell r="DF376">
            <v>32</v>
          </cell>
          <cell r="DG376">
            <v>32</v>
          </cell>
          <cell r="DH376">
            <v>0</v>
          </cell>
          <cell r="DI376" t="str">
            <v/>
          </cell>
          <cell r="DJ376" t="str">
            <v/>
          </cell>
          <cell r="DK376" t="str">
            <v/>
          </cell>
          <cell r="DL376" t="str">
            <v/>
          </cell>
          <cell r="DN376" t="str">
            <v/>
          </cell>
          <cell r="DO376" t="str">
            <v/>
          </cell>
          <cell r="DP376" t="str">
            <v/>
          </cell>
          <cell r="DQ376" t="str">
            <v/>
          </cell>
          <cell r="DR376" t="str">
            <v/>
          </cell>
          <cell r="DS376" t="str">
            <v/>
          </cell>
          <cell r="DT376" t="str">
            <v/>
          </cell>
          <cell r="DV376" t="str">
            <v/>
          </cell>
          <cell r="DW376" t="str">
            <v>über Ziel</v>
          </cell>
          <cell r="DY376" t="str">
            <v/>
          </cell>
          <cell r="DZ376" t="str">
            <v>x</v>
          </cell>
        </row>
        <row r="377">
          <cell r="A377" t="str">
            <v>5860-212</v>
          </cell>
          <cell r="B377" t="str">
            <v>Institut für</v>
          </cell>
          <cell r="C377" t="str">
            <v>Baustoffe, Massivbau u. Brandschutz</v>
          </cell>
          <cell r="D377" t="str">
            <v>Fachgebiet</v>
          </cell>
          <cell r="E377" t="str">
            <v>Brandschutz MPA</v>
          </cell>
          <cell r="F377" t="str">
            <v xml:space="preserve">Herrn </v>
          </cell>
          <cell r="G377" t="str">
            <v>Robert Teuber</v>
          </cell>
          <cell r="H377">
            <v>5418</v>
          </cell>
          <cell r="I377">
            <v>0</v>
          </cell>
          <cell r="J377">
            <v>1</v>
          </cell>
          <cell r="K377">
            <v>39617</v>
          </cell>
          <cell r="L377" t="str">
            <v>10:00</v>
          </cell>
          <cell r="M377">
            <v>1</v>
          </cell>
          <cell r="N377" t="str">
            <v>Herren Johannes Hamm, Sven Kramer</v>
          </cell>
          <cell r="O377" t="str">
            <v>Labor</v>
          </cell>
          <cell r="P377">
            <v>12</v>
          </cell>
          <cell r="Q377">
            <v>16</v>
          </cell>
          <cell r="R377">
            <v>41946</v>
          </cell>
          <cell r="S377">
            <v>16</v>
          </cell>
          <cell r="U377">
            <v>42460</v>
          </cell>
          <cell r="V377" t="str">
            <v>Robert Teuber</v>
          </cell>
          <cell r="W377" t="str">
            <v>siehe 5.0 &gt;</v>
          </cell>
          <cell r="X377" t="str">
            <v/>
          </cell>
          <cell r="Y377">
            <v>38631</v>
          </cell>
          <cell r="Z377" t="str">
            <v/>
          </cell>
          <cell r="AA377" t="str">
            <v>i. O.</v>
          </cell>
          <cell r="AB377" t="str">
            <v/>
          </cell>
          <cell r="AC377" t="str">
            <v/>
          </cell>
          <cell r="AD377" t="str">
            <v/>
          </cell>
          <cell r="AE377" t="str">
            <v/>
          </cell>
          <cell r="AF377" t="str">
            <v/>
          </cell>
          <cell r="AG377">
            <v>42108.307692307695</v>
          </cell>
          <cell r="AJ377">
            <v>36305</v>
          </cell>
          <cell r="AM377">
            <v>41936</v>
          </cell>
          <cell r="AN377" t="str">
            <v/>
          </cell>
          <cell r="AP377">
            <v>37042</v>
          </cell>
          <cell r="AQ377">
            <v>38450</v>
          </cell>
          <cell r="AU377" t="str">
            <v/>
          </cell>
          <cell r="AV377" t="str">
            <v/>
          </cell>
          <cell r="AW377" t="str">
            <v/>
          </cell>
          <cell r="AY377" t="str">
            <v>lP</v>
          </cell>
          <cell r="AZ377">
            <v>41961.384615384617</v>
          </cell>
          <cell r="BA377" t="str">
            <v>Fuke 6200  über R. Teuber</v>
          </cell>
          <cell r="BC377" t="str">
            <v>22.10.2014; 13.08.2012: 19.07.2012; 26.03.2012; 15.12.2011; 01.11.2010; 14.04.2009; 03.04.2009 mit R. Teuber;              ; 23.01.2009; 29.10.08; 09.07.2008; 11.04.2007; 31.10.2007; 28.02.07; 12.12.05,</v>
          </cell>
          <cell r="BD377" t="str">
            <v>Beeth.52, R 124</v>
          </cell>
          <cell r="BG377">
            <v>204</v>
          </cell>
          <cell r="BH377">
            <v>4</v>
          </cell>
          <cell r="BI377">
            <v>0</v>
          </cell>
          <cell r="BJ377">
            <v>0</v>
          </cell>
          <cell r="BK377">
            <v>0</v>
          </cell>
          <cell r="BL377" t="str">
            <v>--</v>
          </cell>
          <cell r="BN377">
            <v>5.666666666666667</v>
          </cell>
          <cell r="BV377" t="str">
            <v>Robert Teuber</v>
          </cell>
          <cell r="BW377" t="str">
            <v>Robert</v>
          </cell>
          <cell r="BX377" t="str">
            <v/>
          </cell>
          <cell r="BY377" t="str">
            <v/>
          </cell>
          <cell r="CF377">
            <v>120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 t="str">
            <v/>
          </cell>
          <cell r="CL377" t="str">
            <v/>
          </cell>
          <cell r="CM377" t="str">
            <v/>
          </cell>
          <cell r="CN377" t="str">
            <v/>
          </cell>
          <cell r="CO377">
            <v>2</v>
          </cell>
          <cell r="CP377" t="str">
            <v>Robert Teuber</v>
          </cell>
          <cell r="CQ377" t="str">
            <v>Schreiben?</v>
          </cell>
          <cell r="CR377">
            <v>4</v>
          </cell>
          <cell r="CS377">
            <v>12</v>
          </cell>
          <cell r="CT377">
            <v>16</v>
          </cell>
          <cell r="CU377" t="str">
            <v/>
          </cell>
          <cell r="CV377" t="str">
            <v/>
          </cell>
          <cell r="CW377" t="str">
            <v/>
          </cell>
          <cell r="CY377">
            <v>204</v>
          </cell>
          <cell r="CZ377">
            <v>4</v>
          </cell>
          <cell r="DA377">
            <v>0</v>
          </cell>
          <cell r="DB377">
            <v>0</v>
          </cell>
          <cell r="DC377">
            <v>0</v>
          </cell>
          <cell r="DD377">
            <v>41946</v>
          </cell>
          <cell r="DE377">
            <v>42460</v>
          </cell>
          <cell r="DF377">
            <v>16</v>
          </cell>
          <cell r="DG377">
            <v>16</v>
          </cell>
          <cell r="DH377">
            <v>0</v>
          </cell>
          <cell r="DI377" t="str">
            <v/>
          </cell>
          <cell r="DJ377" t="str">
            <v/>
          </cell>
          <cell r="DK377" t="str">
            <v/>
          </cell>
          <cell r="DL377" t="str">
            <v/>
          </cell>
          <cell r="DN377" t="str">
            <v/>
          </cell>
          <cell r="DO377" t="str">
            <v/>
          </cell>
          <cell r="DP377" t="str">
            <v/>
          </cell>
          <cell r="DQ377" t="str">
            <v/>
          </cell>
          <cell r="DR377" t="str">
            <v/>
          </cell>
          <cell r="DS377" t="str">
            <v/>
          </cell>
          <cell r="DT377" t="str">
            <v/>
          </cell>
          <cell r="DV377" t="str">
            <v/>
          </cell>
          <cell r="DW377" t="str">
            <v/>
          </cell>
          <cell r="DY377" t="str">
            <v/>
          </cell>
          <cell r="DZ377" t="str">
            <v>x</v>
          </cell>
        </row>
        <row r="378">
          <cell r="A378" t="str">
            <v>5860-213</v>
          </cell>
          <cell r="B378" t="str">
            <v>Institut für</v>
          </cell>
          <cell r="C378" t="str">
            <v>Baustoffe, Massivbau u. Brandschutz</v>
          </cell>
          <cell r="D378" t="str">
            <v>Abteilung</v>
          </cell>
          <cell r="E378" t="str">
            <v>Bauchemie CPU</v>
          </cell>
          <cell r="F378" t="str">
            <v xml:space="preserve">Herrn </v>
          </cell>
          <cell r="G378" t="str">
            <v>Robert Teuber</v>
          </cell>
          <cell r="H378">
            <v>5402</v>
          </cell>
          <cell r="I378">
            <v>0</v>
          </cell>
          <cell r="J378">
            <v>0</v>
          </cell>
          <cell r="K378">
            <v>36698</v>
          </cell>
          <cell r="L378" t="str">
            <v>10:00</v>
          </cell>
          <cell r="M378">
            <v>0</v>
          </cell>
          <cell r="N378" t="str">
            <v>Herren Johannes Hamm, Sven Kramer</v>
          </cell>
          <cell r="O378" t="str">
            <v>Labor</v>
          </cell>
          <cell r="P378">
            <v>12</v>
          </cell>
          <cell r="Q378">
            <v>16</v>
          </cell>
          <cell r="R378">
            <v>41365</v>
          </cell>
          <cell r="S378">
            <v>16</v>
          </cell>
          <cell r="U378">
            <v>41882</v>
          </cell>
          <cell r="V378" t="str">
            <v>Robert Teuber</v>
          </cell>
          <cell r="W378" t="str">
            <v>siehe 5.0 &gt;</v>
          </cell>
          <cell r="X378" t="str">
            <v/>
          </cell>
          <cell r="Z378" t="str">
            <v/>
          </cell>
          <cell r="AA378">
            <v>46.75</v>
          </cell>
          <cell r="AB378" t="str">
            <v/>
          </cell>
          <cell r="AC378">
            <v>41844</v>
          </cell>
          <cell r="AD378">
            <v>41877</v>
          </cell>
          <cell r="AE378" t="str">
            <v>siehe &gt;</v>
          </cell>
          <cell r="AF378">
            <v>41919.153846153844</v>
          </cell>
          <cell r="AH378" t="str">
            <v>Statistik</v>
          </cell>
          <cell r="AJ378">
            <v>36741</v>
          </cell>
          <cell r="AM378">
            <v>41586</v>
          </cell>
          <cell r="AN378">
            <v>41909</v>
          </cell>
          <cell r="AP378" t="str">
            <v/>
          </cell>
          <cell r="AQ378" t="str">
            <v/>
          </cell>
          <cell r="AU378" t="str">
            <v/>
          </cell>
          <cell r="AV378" t="str">
            <v/>
          </cell>
          <cell r="AW378" t="str">
            <v/>
          </cell>
          <cell r="AZ378" t="str">
            <v/>
          </cell>
          <cell r="BC378" t="str">
            <v>08.11.2013; 27.03.2013; 15.12.2011; 03.05.2010; 24.06.2008; 21.02.2007; 31.10.05; 26.03.03 mit H. Schwick;</v>
          </cell>
          <cell r="BE378" t="str">
            <v>s</v>
          </cell>
          <cell r="BG378">
            <v>86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16</v>
          </cell>
          <cell r="BN378">
            <v>2.3888888888888888</v>
          </cell>
          <cell r="BV378" t="str">
            <v>Robert Teuber</v>
          </cell>
          <cell r="BW378" t="str">
            <v>Robert</v>
          </cell>
          <cell r="BX378" t="str">
            <v/>
          </cell>
          <cell r="BY378" t="str">
            <v/>
          </cell>
          <cell r="CF378">
            <v>87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 t="str">
            <v/>
          </cell>
          <cell r="CL378" t="str">
            <v/>
          </cell>
          <cell r="CM378" t="str">
            <v/>
          </cell>
          <cell r="CN378" t="str">
            <v/>
          </cell>
          <cell r="CO378">
            <v>1</v>
          </cell>
          <cell r="CP378" t="str">
            <v>Robert Teuber</v>
          </cell>
          <cell r="CQ378">
            <v>36741</v>
          </cell>
          <cell r="CR378">
            <v>4</v>
          </cell>
          <cell r="CS378">
            <v>12</v>
          </cell>
          <cell r="CT378">
            <v>16</v>
          </cell>
          <cell r="CU378" t="str">
            <v/>
          </cell>
          <cell r="CV378" t="str">
            <v/>
          </cell>
          <cell r="CW378" t="str">
            <v/>
          </cell>
          <cell r="CY378">
            <v>86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41365</v>
          </cell>
          <cell r="DE378">
            <v>41882</v>
          </cell>
          <cell r="DF378">
            <v>16</v>
          </cell>
          <cell r="DG378">
            <v>16</v>
          </cell>
          <cell r="DH378">
            <v>0</v>
          </cell>
          <cell r="DI378">
            <v>1</v>
          </cell>
          <cell r="DJ378" t="str">
            <v/>
          </cell>
          <cell r="DK378" t="str">
            <v/>
          </cell>
          <cell r="DL378" t="str">
            <v/>
          </cell>
          <cell r="DN378" t="str">
            <v/>
          </cell>
          <cell r="DO378" t="str">
            <v/>
          </cell>
          <cell r="DP378" t="str">
            <v/>
          </cell>
          <cell r="DQ378" t="str">
            <v/>
          </cell>
          <cell r="DR378" t="str">
            <v/>
          </cell>
          <cell r="DS378" t="str">
            <v/>
          </cell>
          <cell r="DT378" t="str">
            <v/>
          </cell>
          <cell r="DV378" t="str">
            <v/>
          </cell>
          <cell r="DW378" t="str">
            <v>über Ziel</v>
          </cell>
          <cell r="DY378" t="str">
            <v/>
          </cell>
          <cell r="DZ378" t="str">
            <v>x</v>
          </cell>
        </row>
        <row r="379">
          <cell r="A379" t="str">
            <v>5860-214</v>
          </cell>
          <cell r="B379" t="str">
            <v>Institut für</v>
          </cell>
          <cell r="C379" t="str">
            <v>Baustoffe, Massivbau u. Brandschutz</v>
          </cell>
          <cell r="D379" t="str">
            <v>Abteilung</v>
          </cell>
          <cell r="F379" t="str">
            <v xml:space="preserve">Herrn </v>
          </cell>
          <cell r="G379" t="str">
            <v>Robert Teuber</v>
          </cell>
          <cell r="H379">
            <v>5402</v>
          </cell>
          <cell r="I379">
            <v>0</v>
          </cell>
          <cell r="J379">
            <v>0</v>
          </cell>
          <cell r="K379">
            <v>36698</v>
          </cell>
          <cell r="L379" t="str">
            <v>10:00</v>
          </cell>
          <cell r="M379">
            <v>0</v>
          </cell>
          <cell r="N379" t="str">
            <v>Herrn Patrick Wenzel</v>
          </cell>
          <cell r="O379" t="str">
            <v>Büro</v>
          </cell>
          <cell r="P379">
            <v>24</v>
          </cell>
          <cell r="Q379">
            <v>24</v>
          </cell>
          <cell r="R379">
            <v>42405</v>
          </cell>
          <cell r="S379">
            <v>32</v>
          </cell>
          <cell r="U379">
            <v>43404</v>
          </cell>
          <cell r="V379" t="str">
            <v>Robert Teuber</v>
          </cell>
          <cell r="W379" t="str">
            <v>siehe 5.0 &gt;</v>
          </cell>
          <cell r="X379" t="str">
            <v/>
          </cell>
          <cell r="Z379" t="str">
            <v/>
          </cell>
          <cell r="AA379" t="str">
            <v>i. O.</v>
          </cell>
          <cell r="AB379" t="str">
            <v/>
          </cell>
          <cell r="AC379">
            <v>41282</v>
          </cell>
          <cell r="AD379">
            <v>41317</v>
          </cell>
          <cell r="AE379" t="str">
            <v/>
          </cell>
          <cell r="AF379">
            <v>41352.153846153844</v>
          </cell>
          <cell r="AH379" t="str">
            <v/>
          </cell>
          <cell r="AJ379">
            <v>36741</v>
          </cell>
          <cell r="AM379">
            <v>42405</v>
          </cell>
          <cell r="AN379">
            <v>41344</v>
          </cell>
          <cell r="AP379" t="str">
            <v/>
          </cell>
          <cell r="AQ379" t="str">
            <v/>
          </cell>
          <cell r="AU379" t="str">
            <v/>
          </cell>
          <cell r="AV379" t="str">
            <v/>
          </cell>
          <cell r="AW379" t="str">
            <v/>
          </cell>
          <cell r="AZ379" t="str">
            <v/>
          </cell>
          <cell r="BC379" t="str">
            <v>05.02.2016; 08.11.2013; 25.10.2013; 27.03.2013; 15.12.2011; 03.05.2010; 24.06.2008; 21.02.2007; 31.10.05; 26.03.03 mit H. Schwick;</v>
          </cell>
          <cell r="BE379" t="str">
            <v>s</v>
          </cell>
          <cell r="BG379">
            <v>86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32</v>
          </cell>
          <cell r="BN379">
            <v>2.3888888888888888</v>
          </cell>
          <cell r="BO379">
            <v>5</v>
          </cell>
          <cell r="BP379">
            <v>42405</v>
          </cell>
          <cell r="BQ379">
            <v>9</v>
          </cell>
          <cell r="BV379" t="str">
            <v>Robert Teuber</v>
          </cell>
          <cell r="BW379" t="str">
            <v>Robert</v>
          </cell>
          <cell r="BX379" t="str">
            <v/>
          </cell>
          <cell r="BY379" t="str">
            <v/>
          </cell>
          <cell r="CF379">
            <v>87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 t="str">
            <v/>
          </cell>
          <cell r="CL379" t="str">
            <v/>
          </cell>
          <cell r="CM379" t="str">
            <v/>
          </cell>
          <cell r="CN379" t="str">
            <v/>
          </cell>
          <cell r="CO379">
            <v>1</v>
          </cell>
          <cell r="CP379" t="str">
            <v>Robert Teuber</v>
          </cell>
          <cell r="CQ379">
            <v>36741</v>
          </cell>
          <cell r="CR379" t="str">
            <v/>
          </cell>
          <cell r="CS379" t="str">
            <v/>
          </cell>
          <cell r="CT379" t="str">
            <v/>
          </cell>
          <cell r="CU379">
            <v>24</v>
          </cell>
          <cell r="CV379">
            <v>32</v>
          </cell>
          <cell r="CW379">
            <v>8</v>
          </cell>
          <cell r="CY379">
            <v>86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  <cell r="DD379">
            <v>42405</v>
          </cell>
          <cell r="DE379">
            <v>43404</v>
          </cell>
          <cell r="DF379">
            <v>24</v>
          </cell>
          <cell r="DG379">
            <v>32</v>
          </cell>
          <cell r="DH379">
            <v>0</v>
          </cell>
          <cell r="DI379" t="str">
            <v/>
          </cell>
          <cell r="DJ379" t="str">
            <v/>
          </cell>
          <cell r="DK379" t="str">
            <v/>
          </cell>
          <cell r="DL379" t="str">
            <v/>
          </cell>
          <cell r="DN379" t="str">
            <v/>
          </cell>
          <cell r="DO379" t="str">
            <v/>
          </cell>
          <cell r="DP379" t="str">
            <v/>
          </cell>
          <cell r="DQ379" t="str">
            <v/>
          </cell>
          <cell r="DR379" t="str">
            <v/>
          </cell>
          <cell r="DS379" t="str">
            <v/>
          </cell>
          <cell r="DT379" t="str">
            <v/>
          </cell>
          <cell r="DV379" t="str">
            <v/>
          </cell>
          <cell r="DW379" t="str">
            <v>über Ziel</v>
          </cell>
          <cell r="DY379" t="str">
            <v/>
          </cell>
          <cell r="DZ379" t="str">
            <v>x</v>
          </cell>
        </row>
        <row r="380">
          <cell r="A380" t="str">
            <v>5860-215</v>
          </cell>
          <cell r="B380" t="str">
            <v>Institut für</v>
          </cell>
          <cell r="C380" t="str">
            <v>Baustoffe, Massivbau u. Brandschutz</v>
          </cell>
          <cell r="D380" t="str">
            <v>Abteilung</v>
          </cell>
          <cell r="E380" t="str">
            <v>Zentrale Dienste MPA</v>
          </cell>
          <cell r="F380" t="str">
            <v xml:space="preserve">Herrn </v>
          </cell>
          <cell r="G380" t="str">
            <v>Robert Teuber</v>
          </cell>
          <cell r="H380" t="str">
            <v>5447; 5431</v>
          </cell>
          <cell r="J380">
            <v>0</v>
          </cell>
          <cell r="K380">
            <v>40588</v>
          </cell>
          <cell r="L380" t="str">
            <v>10:00</v>
          </cell>
          <cell r="M380">
            <v>0</v>
          </cell>
          <cell r="N380" t="str">
            <v>Herrn Michael Haars</v>
          </cell>
          <cell r="O380" t="str">
            <v>Magazin</v>
          </cell>
          <cell r="P380">
            <v>12</v>
          </cell>
          <cell r="Q380">
            <v>16</v>
          </cell>
          <cell r="R380">
            <v>41456</v>
          </cell>
          <cell r="S380">
            <v>16</v>
          </cell>
          <cell r="U380">
            <v>41973</v>
          </cell>
          <cell r="V380" t="str">
            <v>Robert Teuber</v>
          </cell>
          <cell r="W380" t="str">
            <v>siehe 5.0 &gt;</v>
          </cell>
          <cell r="X380" t="str">
            <v/>
          </cell>
          <cell r="Z380" t="str">
            <v/>
          </cell>
          <cell r="AA380" t="str">
            <v>siehe &gt;</v>
          </cell>
          <cell r="AB380" t="str">
            <v/>
          </cell>
          <cell r="AC380">
            <v>41939</v>
          </cell>
          <cell r="AD380" t="str">
            <v>siehe &gt;</v>
          </cell>
          <cell r="AE380" t="str">
            <v/>
          </cell>
          <cell r="AF380">
            <v>42012.230769230766</v>
          </cell>
          <cell r="AH380" t="str">
            <v>Statistik</v>
          </cell>
          <cell r="AJ380">
            <v>36748</v>
          </cell>
          <cell r="AM380">
            <v>41451</v>
          </cell>
          <cell r="AN380">
            <v>42003</v>
          </cell>
          <cell r="AP380" t="str">
            <v/>
          </cell>
          <cell r="AQ380" t="str">
            <v/>
          </cell>
          <cell r="AS380">
            <v>41939</v>
          </cell>
          <cell r="AU380" t="str">
            <v/>
          </cell>
          <cell r="AV380" t="str">
            <v/>
          </cell>
          <cell r="AW380" t="str">
            <v/>
          </cell>
          <cell r="AZ380" t="str">
            <v/>
          </cell>
          <cell r="BA380" t="str">
            <v>siehe 5860-245</v>
          </cell>
          <cell r="BC380" t="str">
            <v>26.06.2013; 30.01.2012; 15.12.2011; 14.10.2011; 05.05.2011; 03.01.2011; 29.06.2010; 02.06.2010; 22.02.06; 02.08.05; 22.04.05 mit W. Grün; 29.03.05;</v>
          </cell>
          <cell r="BD380" t="str">
            <v>Bescheinung zur EF i. b. Aufgabenbereich</v>
          </cell>
          <cell r="BE380" t="str">
            <v>s</v>
          </cell>
          <cell r="BG380">
            <v>128</v>
          </cell>
          <cell r="BH380">
            <v>1</v>
          </cell>
          <cell r="BI380">
            <v>0</v>
          </cell>
          <cell r="BJ380">
            <v>0</v>
          </cell>
          <cell r="BK380">
            <v>0</v>
          </cell>
          <cell r="BL380">
            <v>16</v>
          </cell>
          <cell r="BN380">
            <v>3.5555555555555554</v>
          </cell>
          <cell r="BV380" t="str">
            <v>Robert Teuber</v>
          </cell>
          <cell r="BW380" t="str">
            <v>Robert</v>
          </cell>
          <cell r="BX380" t="str">
            <v/>
          </cell>
          <cell r="BY380" t="str">
            <v/>
          </cell>
          <cell r="CF380">
            <v>129</v>
          </cell>
          <cell r="CG380">
            <v>1</v>
          </cell>
          <cell r="CH380">
            <v>10</v>
          </cell>
          <cell r="CI380">
            <v>0</v>
          </cell>
          <cell r="CJ380">
            <v>7.7519379844961236</v>
          </cell>
          <cell r="CK380" t="str">
            <v/>
          </cell>
          <cell r="CL380" t="str">
            <v/>
          </cell>
          <cell r="CM380" t="str">
            <v/>
          </cell>
          <cell r="CN380" t="str">
            <v/>
          </cell>
          <cell r="CO380">
            <v>1</v>
          </cell>
          <cell r="CP380" t="str">
            <v>Robert Teuber</v>
          </cell>
          <cell r="CQ380">
            <v>36748</v>
          </cell>
          <cell r="CR380">
            <v>4</v>
          </cell>
          <cell r="CS380">
            <v>12</v>
          </cell>
          <cell r="CT380">
            <v>16</v>
          </cell>
          <cell r="CU380" t="str">
            <v/>
          </cell>
          <cell r="CV380" t="str">
            <v/>
          </cell>
          <cell r="CW380" t="str">
            <v/>
          </cell>
          <cell r="CY380">
            <v>128</v>
          </cell>
          <cell r="CZ380">
            <v>1</v>
          </cell>
          <cell r="DA380">
            <v>0</v>
          </cell>
          <cell r="DB380">
            <v>0</v>
          </cell>
          <cell r="DC380">
            <v>0</v>
          </cell>
          <cell r="DD380">
            <v>41456</v>
          </cell>
          <cell r="DE380">
            <v>41973</v>
          </cell>
          <cell r="DF380">
            <v>16</v>
          </cell>
          <cell r="DG380">
            <v>16</v>
          </cell>
          <cell r="DH380">
            <v>0</v>
          </cell>
          <cell r="DI380">
            <v>1</v>
          </cell>
          <cell r="DJ380" t="str">
            <v/>
          </cell>
          <cell r="DK380" t="str">
            <v/>
          </cell>
          <cell r="DL380" t="str">
            <v/>
          </cell>
          <cell r="DN380" t="str">
            <v/>
          </cell>
          <cell r="DO380" t="str">
            <v/>
          </cell>
          <cell r="DP380" t="str">
            <v/>
          </cell>
          <cell r="DQ380" t="str">
            <v/>
          </cell>
          <cell r="DR380" t="str">
            <v/>
          </cell>
          <cell r="DS380" t="str">
            <v/>
          </cell>
          <cell r="DT380" t="str">
            <v/>
          </cell>
          <cell r="DV380" t="str">
            <v/>
          </cell>
          <cell r="DW380" t="str">
            <v>über Ziel</v>
          </cell>
          <cell r="DY380" t="str">
            <v/>
          </cell>
          <cell r="DZ380" t="str">
            <v>x</v>
          </cell>
        </row>
        <row r="381">
          <cell r="A381" t="str">
            <v>5860-216</v>
          </cell>
          <cell r="B381" t="str">
            <v>Institut für</v>
          </cell>
          <cell r="C381" t="str">
            <v>Baustoffe, Massivbau u. Brandschutz</v>
          </cell>
          <cell r="D381" t="str">
            <v>Abteilung</v>
          </cell>
          <cell r="E381" t="str">
            <v>Zentrale Dienste MPA</v>
          </cell>
          <cell r="F381" t="str">
            <v xml:space="preserve">Herrn </v>
          </cell>
          <cell r="G381" t="str">
            <v>Robert Teuber</v>
          </cell>
          <cell r="H381">
            <v>5418</v>
          </cell>
          <cell r="I381">
            <v>1</v>
          </cell>
          <cell r="J381">
            <v>1</v>
          </cell>
          <cell r="K381">
            <v>42137</v>
          </cell>
          <cell r="L381" t="str">
            <v>10:00</v>
          </cell>
          <cell r="N381" t="str">
            <v>Herrn Patrick Wenzel</v>
          </cell>
          <cell r="O381" t="str">
            <v>Werkstatt</v>
          </cell>
          <cell r="P381">
            <v>12</v>
          </cell>
          <cell r="Q381">
            <v>16</v>
          </cell>
          <cell r="R381">
            <v>42405</v>
          </cell>
          <cell r="S381">
            <v>16</v>
          </cell>
          <cell r="U381">
            <v>42916</v>
          </cell>
          <cell r="V381" t="str">
            <v>Robert Teuber</v>
          </cell>
          <cell r="W381" t="str">
            <v>siehe 5.0 &gt;</v>
          </cell>
          <cell r="X381" t="str">
            <v/>
          </cell>
          <cell r="Z381" t="str">
            <v/>
          </cell>
          <cell r="AA381" t="str">
            <v>i. O.</v>
          </cell>
          <cell r="AB381" t="str">
            <v/>
          </cell>
          <cell r="AC381">
            <v>41939</v>
          </cell>
          <cell r="AD381" t="str">
            <v/>
          </cell>
          <cell r="AE381" t="str">
            <v/>
          </cell>
          <cell r="AF381">
            <v>42108.307692307695</v>
          </cell>
          <cell r="AH381" t="str">
            <v/>
          </cell>
          <cell r="AJ381">
            <v>36305</v>
          </cell>
          <cell r="AM381">
            <v>41506</v>
          </cell>
          <cell r="AN381">
            <v>42065</v>
          </cell>
          <cell r="AP381">
            <v>37042</v>
          </cell>
          <cell r="AQ381">
            <v>38450</v>
          </cell>
          <cell r="AS381" t="str">
            <v>siehe &gt;</v>
          </cell>
          <cell r="AU381" t="str">
            <v/>
          </cell>
          <cell r="AV381" t="str">
            <v/>
          </cell>
          <cell r="AW381" t="str">
            <v/>
          </cell>
          <cell r="AZ381" t="str">
            <v/>
          </cell>
          <cell r="BA381" t="str">
            <v>Fluke 6200</v>
          </cell>
          <cell r="BB381" t="str">
            <v>-</v>
          </cell>
          <cell r="BC381" t="str">
            <v xml:space="preserve">03.12.2015; 16.08.2013; 02.08.2013; 26.06.2013; 30.01.2012; 15.12.2011; 09.09.2010 wegen MT;    07.08.2008; 21.07.2008 mit R. Teuber; </v>
          </cell>
          <cell r="BD381" t="str">
            <v>Beeth.52, R 124; f.hierse@tu-bs.de; Abteilungsleiter Herr Dr. Herrmann  8251; Jan Detlefsen</v>
          </cell>
          <cell r="BG381">
            <v>555</v>
          </cell>
          <cell r="BH381">
            <v>55</v>
          </cell>
          <cell r="BI381">
            <v>8</v>
          </cell>
          <cell r="BJ381">
            <v>0</v>
          </cell>
          <cell r="BK381">
            <v>1.4414414414414414</v>
          </cell>
          <cell r="BL381" t="str">
            <v>--</v>
          </cell>
          <cell r="BN381">
            <v>15.416666666666666</v>
          </cell>
          <cell r="BO381">
            <v>4</v>
          </cell>
          <cell r="BP381">
            <v>42405</v>
          </cell>
          <cell r="BQ381">
            <v>4</v>
          </cell>
          <cell r="BV381" t="str">
            <v>Robert Teuber</v>
          </cell>
          <cell r="BW381" t="str">
            <v>Robert</v>
          </cell>
          <cell r="BX381" t="str">
            <v/>
          </cell>
          <cell r="BY381" t="str">
            <v/>
          </cell>
          <cell r="CF381">
            <v>233</v>
          </cell>
          <cell r="CG381">
            <v>5</v>
          </cell>
          <cell r="CH381">
            <v>5</v>
          </cell>
          <cell r="CI381">
            <v>0</v>
          </cell>
          <cell r="CJ381">
            <v>2.1459227467811157</v>
          </cell>
          <cell r="CK381" t="str">
            <v/>
          </cell>
          <cell r="CL381" t="str">
            <v/>
          </cell>
          <cell r="CM381" t="str">
            <v/>
          </cell>
          <cell r="CN381" t="str">
            <v/>
          </cell>
          <cell r="CO381">
            <v>2</v>
          </cell>
          <cell r="CP381" t="str">
            <v>Robert Teuber</v>
          </cell>
          <cell r="CQ381">
            <v>36305</v>
          </cell>
          <cell r="CR381">
            <v>4</v>
          </cell>
          <cell r="CS381">
            <v>12</v>
          </cell>
          <cell r="CT381">
            <v>16</v>
          </cell>
          <cell r="CU381" t="str">
            <v/>
          </cell>
          <cell r="CV381" t="str">
            <v/>
          </cell>
          <cell r="CW381" t="str">
            <v/>
          </cell>
          <cell r="CY381">
            <v>555</v>
          </cell>
          <cell r="CZ381">
            <v>55</v>
          </cell>
          <cell r="DA381">
            <v>8</v>
          </cell>
          <cell r="DB381">
            <v>0</v>
          </cell>
          <cell r="DC381">
            <v>1.4414414414414414</v>
          </cell>
          <cell r="DD381">
            <v>42405</v>
          </cell>
          <cell r="DE381">
            <v>42916</v>
          </cell>
          <cell r="DF381">
            <v>16</v>
          </cell>
          <cell r="DG381">
            <v>16</v>
          </cell>
          <cell r="DH381">
            <v>0</v>
          </cell>
          <cell r="DI381" t="str">
            <v/>
          </cell>
          <cell r="DJ381" t="str">
            <v/>
          </cell>
          <cell r="DK381" t="str">
            <v/>
          </cell>
          <cell r="DL381" t="str">
            <v/>
          </cell>
          <cell r="DN381" t="str">
            <v/>
          </cell>
          <cell r="DO381" t="str">
            <v/>
          </cell>
          <cell r="DP381" t="str">
            <v/>
          </cell>
          <cell r="DQ381" t="str">
            <v/>
          </cell>
          <cell r="DR381" t="str">
            <v/>
          </cell>
          <cell r="DS381" t="str">
            <v/>
          </cell>
          <cell r="DT381" t="str">
            <v/>
          </cell>
          <cell r="DV381" t="str">
            <v/>
          </cell>
          <cell r="DW381" t="str">
            <v>über Ziel</v>
          </cell>
          <cell r="DY381" t="str">
            <v/>
          </cell>
          <cell r="DZ381" t="str">
            <v>x</v>
          </cell>
        </row>
        <row r="382">
          <cell r="A382" t="str">
            <v>5860-217</v>
          </cell>
          <cell r="B382" t="str">
            <v>Institut für</v>
          </cell>
          <cell r="C382" t="str">
            <v>Baustoffe, Massivbau u. Brandschutz</v>
          </cell>
          <cell r="F382" t="str">
            <v xml:space="preserve">Herrn </v>
          </cell>
          <cell r="G382" t="str">
            <v>Robert Teuber</v>
          </cell>
          <cell r="H382" t="str">
            <v>5447; 5431</v>
          </cell>
          <cell r="J382">
            <v>0</v>
          </cell>
          <cell r="K382">
            <v>34506</v>
          </cell>
          <cell r="L382" t="str">
            <v>10:00</v>
          </cell>
          <cell r="N382" t="str">
            <v>Herren Johannes Hamm, Sven Kramer</v>
          </cell>
          <cell r="O382" t="str">
            <v>Labor</v>
          </cell>
          <cell r="P382">
            <v>12</v>
          </cell>
          <cell r="Q382">
            <v>16</v>
          </cell>
          <cell r="R382">
            <v>41946</v>
          </cell>
          <cell r="S382">
            <v>16</v>
          </cell>
          <cell r="U382">
            <v>42460</v>
          </cell>
          <cell r="V382" t="str">
            <v>Robert Teuber</v>
          </cell>
          <cell r="W382" t="str">
            <v>siehe 5.0 &gt;</v>
          </cell>
          <cell r="X382" t="str">
            <v/>
          </cell>
          <cell r="Z382" t="str">
            <v/>
          </cell>
          <cell r="AA382" t="str">
            <v>i. O.</v>
          </cell>
          <cell r="AB382" t="str">
            <v/>
          </cell>
          <cell r="AC382" t="str">
            <v/>
          </cell>
          <cell r="AD382" t="str">
            <v/>
          </cell>
          <cell r="AE382" t="str">
            <v/>
          </cell>
          <cell r="AF382" t="str">
            <v/>
          </cell>
          <cell r="AH382" t="str">
            <v>Statistik</v>
          </cell>
          <cell r="AJ382">
            <v>36748</v>
          </cell>
          <cell r="AM382">
            <v>41936</v>
          </cell>
          <cell r="AN382" t="str">
            <v/>
          </cell>
          <cell r="AP382" t="str">
            <v/>
          </cell>
          <cell r="AQ382" t="str">
            <v/>
          </cell>
          <cell r="AS382" t="str">
            <v>siehe &gt;</v>
          </cell>
          <cell r="AU382" t="str">
            <v/>
          </cell>
          <cell r="AV382" t="str">
            <v/>
          </cell>
          <cell r="AW382" t="str">
            <v/>
          </cell>
          <cell r="AY382" t="str">
            <v>lP</v>
          </cell>
          <cell r="AZ382">
            <v>41961.615384615383</v>
          </cell>
          <cell r="BA382" t="str">
            <v>siehe 5860-245</v>
          </cell>
          <cell r="BC382" t="str">
            <v>22.10.2014; 26.06.2013; 30.01.2012; 15.12.2011; 24.06.2009; 22.02.06; 02.08.05; 22.04.05 mit W. Grün; 29.03.05;</v>
          </cell>
          <cell r="BE382" t="str">
            <v>s</v>
          </cell>
          <cell r="BG382">
            <v>193</v>
          </cell>
          <cell r="BH382">
            <v>1</v>
          </cell>
          <cell r="BI382">
            <v>0</v>
          </cell>
          <cell r="BJ382">
            <v>0</v>
          </cell>
          <cell r="BK382">
            <v>0</v>
          </cell>
          <cell r="BL382">
            <v>16</v>
          </cell>
          <cell r="BN382">
            <v>5.3611111111111107</v>
          </cell>
          <cell r="BV382" t="str">
            <v>Robert Teuber</v>
          </cell>
          <cell r="BW382" t="str">
            <v>Robert</v>
          </cell>
          <cell r="BX382" t="str">
            <v/>
          </cell>
          <cell r="BY382" t="str">
            <v/>
          </cell>
          <cell r="CF382">
            <v>290</v>
          </cell>
          <cell r="CG382">
            <v>1</v>
          </cell>
          <cell r="CH382">
            <v>10</v>
          </cell>
          <cell r="CI382">
            <v>0</v>
          </cell>
          <cell r="CJ382">
            <v>3.4482758620689653</v>
          </cell>
          <cell r="CK382" t="str">
            <v/>
          </cell>
          <cell r="CL382" t="str">
            <v/>
          </cell>
          <cell r="CM382" t="str">
            <v/>
          </cell>
          <cell r="CN382" t="str">
            <v/>
          </cell>
          <cell r="CO382">
            <v>1</v>
          </cell>
          <cell r="CP382" t="str">
            <v>Robert Teuber</v>
          </cell>
          <cell r="CQ382" t="str">
            <v>Schreiben?</v>
          </cell>
          <cell r="CR382">
            <v>4</v>
          </cell>
          <cell r="CS382">
            <v>12</v>
          </cell>
          <cell r="CT382">
            <v>16</v>
          </cell>
          <cell r="CU382" t="str">
            <v/>
          </cell>
          <cell r="CV382" t="str">
            <v/>
          </cell>
          <cell r="CW382" t="str">
            <v/>
          </cell>
          <cell r="CY382">
            <v>193</v>
          </cell>
          <cell r="CZ382">
            <v>1</v>
          </cell>
          <cell r="DA382">
            <v>0</v>
          </cell>
          <cell r="DB382">
            <v>0</v>
          </cell>
          <cell r="DC382">
            <v>0</v>
          </cell>
          <cell r="DD382">
            <v>41946</v>
          </cell>
          <cell r="DE382">
            <v>42460</v>
          </cell>
          <cell r="DF382">
            <v>16</v>
          </cell>
          <cell r="DG382">
            <v>16</v>
          </cell>
          <cell r="DH382">
            <v>0</v>
          </cell>
          <cell r="DI382" t="str">
            <v/>
          </cell>
          <cell r="DJ382" t="str">
            <v/>
          </cell>
          <cell r="DK382" t="str">
            <v/>
          </cell>
          <cell r="DL382" t="str">
            <v/>
          </cell>
          <cell r="DN382" t="str">
            <v/>
          </cell>
          <cell r="DO382" t="str">
            <v/>
          </cell>
          <cell r="DP382" t="str">
            <v/>
          </cell>
          <cell r="DQ382" t="str">
            <v/>
          </cell>
          <cell r="DR382" t="str">
            <v/>
          </cell>
          <cell r="DS382" t="str">
            <v/>
          </cell>
          <cell r="DT382" t="str">
            <v/>
          </cell>
          <cell r="DV382" t="str">
            <v/>
          </cell>
          <cell r="DW382" t="str">
            <v/>
          </cell>
          <cell r="DY382" t="str">
            <v/>
          </cell>
          <cell r="DZ382" t="str">
            <v>x</v>
          </cell>
        </row>
        <row r="383">
          <cell r="A383" t="str">
            <v>5860-260</v>
          </cell>
          <cell r="B383" t="str">
            <v>Fakultät 3</v>
          </cell>
          <cell r="C383" t="str">
            <v>CA- Pool, Statik/Stahlbau</v>
          </cell>
          <cell r="F383" t="str">
            <v xml:space="preserve">Herrn </v>
          </cell>
          <cell r="G383" t="str">
            <v>Jens Faber</v>
          </cell>
          <cell r="H383" t="str">
            <v>3671/6 3685</v>
          </cell>
          <cell r="I383">
            <v>0</v>
          </cell>
          <cell r="K383">
            <v>36270</v>
          </cell>
          <cell r="L383" t="str">
            <v>10:00</v>
          </cell>
          <cell r="M383">
            <v>1</v>
          </cell>
          <cell r="O383" t="str">
            <v>Büro</v>
          </cell>
          <cell r="P383">
            <v>48</v>
          </cell>
          <cell r="Q383">
            <v>32</v>
          </cell>
          <cell r="R383">
            <v>40238</v>
          </cell>
          <cell r="S383">
            <v>48</v>
          </cell>
          <cell r="U383">
            <v>41729</v>
          </cell>
          <cell r="V383" t="str">
            <v>Jens Faber</v>
          </cell>
          <cell r="W383" t="str">
            <v>siehe 5.0 &gt;</v>
          </cell>
          <cell r="X383" t="str">
            <v/>
          </cell>
          <cell r="Z383" t="str">
            <v/>
          </cell>
          <cell r="AA383">
            <v>59.5</v>
          </cell>
          <cell r="AB383" t="str">
            <v/>
          </cell>
          <cell r="AC383" t="str">
            <v>Termin !</v>
          </cell>
          <cell r="AD383" t="str">
            <v/>
          </cell>
          <cell r="AE383" t="str">
            <v/>
          </cell>
          <cell r="AF383" t="str">
            <v/>
          </cell>
          <cell r="AH383" t="str">
            <v/>
          </cell>
          <cell r="AJ383">
            <v>37376</v>
          </cell>
          <cell r="AN383" t="str">
            <v/>
          </cell>
          <cell r="AP383" t="str">
            <v/>
          </cell>
          <cell r="AQ383" t="str">
            <v/>
          </cell>
          <cell r="AS383" t="str">
            <v>Verwaltung</v>
          </cell>
          <cell r="AU383" t="str">
            <v/>
          </cell>
          <cell r="AV383" t="str">
            <v/>
          </cell>
          <cell r="AW383" t="str">
            <v/>
          </cell>
          <cell r="AZ383" t="str">
            <v/>
          </cell>
          <cell r="BA383" t="str">
            <v>ja</v>
          </cell>
          <cell r="BC383" t="str">
            <v>04.09.06 mit Latzel; 05.11.03; 24.08.00; 23.08.00; 12.07.00; 11.07.2000</v>
          </cell>
          <cell r="BD383" t="str">
            <v>HiWi</v>
          </cell>
          <cell r="BG383">
            <v>72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 t="str">
            <v>--</v>
          </cell>
          <cell r="BN383">
            <v>2</v>
          </cell>
          <cell r="BV383" t="str">
            <v>Jens Faber</v>
          </cell>
          <cell r="BX383" t="str">
            <v/>
          </cell>
          <cell r="BY383" t="str">
            <v/>
          </cell>
          <cell r="CF383">
            <v>69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 t="str">
            <v/>
          </cell>
          <cell r="CL383" t="str">
            <v/>
          </cell>
          <cell r="CM383" t="str">
            <v/>
          </cell>
          <cell r="CN383" t="str">
            <v/>
          </cell>
          <cell r="CP383" t="str">
            <v>Jens Faber</v>
          </cell>
          <cell r="CQ383">
            <v>37376</v>
          </cell>
          <cell r="CR383" t="str">
            <v/>
          </cell>
          <cell r="CS383" t="str">
            <v/>
          </cell>
          <cell r="CT383" t="str">
            <v/>
          </cell>
          <cell r="CU383" t="str">
            <v/>
          </cell>
          <cell r="CV383" t="str">
            <v/>
          </cell>
          <cell r="CW383" t="str">
            <v/>
          </cell>
          <cell r="CY383">
            <v>72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40238</v>
          </cell>
          <cell r="DE383">
            <v>41729</v>
          </cell>
          <cell r="DF383">
            <v>32</v>
          </cell>
          <cell r="DG383">
            <v>48</v>
          </cell>
          <cell r="DH383">
            <v>0</v>
          </cell>
          <cell r="DI383">
            <v>1</v>
          </cell>
          <cell r="DJ383" t="str">
            <v/>
          </cell>
          <cell r="DK383" t="str">
            <v/>
          </cell>
          <cell r="DL383" t="str">
            <v/>
          </cell>
          <cell r="DN383" t="str">
            <v/>
          </cell>
          <cell r="DO383" t="str">
            <v/>
          </cell>
          <cell r="DP383" t="str">
            <v/>
          </cell>
          <cell r="DQ383" t="str">
            <v/>
          </cell>
          <cell r="DR383" t="str">
            <v/>
          </cell>
          <cell r="DS383" t="str">
            <v/>
          </cell>
          <cell r="DT383">
            <v>72</v>
          </cell>
          <cell r="DV383" t="str">
            <v/>
          </cell>
          <cell r="DW383" t="str">
            <v/>
          </cell>
          <cell r="DY383" t="str">
            <v/>
          </cell>
          <cell r="DZ383" t="str">
            <v>x</v>
          </cell>
        </row>
        <row r="384">
          <cell r="A384" t="str">
            <v>5861-000</v>
          </cell>
          <cell r="B384" t="str">
            <v>Institut für</v>
          </cell>
          <cell r="C384" t="str">
            <v>Angewandte Mechanik</v>
          </cell>
          <cell r="E384" t="str">
            <v>Campus Nord</v>
          </cell>
          <cell r="F384" t="str">
            <v>Frau</v>
          </cell>
          <cell r="G384" t="str">
            <v>Andrea Deutschmann</v>
          </cell>
          <cell r="H384" t="str">
            <v>94398; 94351</v>
          </cell>
          <cell r="J384">
            <v>1</v>
          </cell>
          <cell r="K384">
            <v>41934</v>
          </cell>
          <cell r="L384" t="str">
            <v>10:00</v>
          </cell>
          <cell r="O384" t="str">
            <v>Büro</v>
          </cell>
          <cell r="P384">
            <v>24</v>
          </cell>
          <cell r="Q384">
            <v>32</v>
          </cell>
          <cell r="R384">
            <v>41974</v>
          </cell>
          <cell r="S384">
            <v>32</v>
          </cell>
          <cell r="U384">
            <v>42978</v>
          </cell>
          <cell r="V384">
            <v>41974</v>
          </cell>
          <cell r="W384">
            <v>38866</v>
          </cell>
          <cell r="X384" t="str">
            <v/>
          </cell>
          <cell r="Z384" t="str">
            <v/>
          </cell>
          <cell r="AA384" t="str">
            <v>i. O.</v>
          </cell>
          <cell r="AB384" t="str">
            <v/>
          </cell>
          <cell r="AC384">
            <v>41906</v>
          </cell>
          <cell r="AD384" t="str">
            <v/>
          </cell>
          <cell r="AE384" t="str">
            <v/>
          </cell>
          <cell r="AF384">
            <v>41975.384615384617</v>
          </cell>
          <cell r="AH384" t="str">
            <v/>
          </cell>
          <cell r="AJ384">
            <v>35523</v>
          </cell>
          <cell r="AN384">
            <v>41970</v>
          </cell>
          <cell r="AP384">
            <v>37042</v>
          </cell>
          <cell r="AQ384" t="str">
            <v/>
          </cell>
          <cell r="AU384" t="str">
            <v/>
          </cell>
          <cell r="AV384" t="str">
            <v/>
          </cell>
          <cell r="AW384" t="str">
            <v/>
          </cell>
          <cell r="AZ384" t="str">
            <v/>
          </cell>
          <cell r="BA384" t="str">
            <v>eigenes Prüfgerät</v>
          </cell>
          <cell r="BC384" t="str">
            <v>01.12.2014; 08.10.2014;' 29.09.2014; 06.12.2011; 09.04.2009; 31.03.09; 18.03.09; 13.06.06.; 29.05.06; 08.12.05 mit Frau Ulrich + Antes;</v>
          </cell>
          <cell r="BG384">
            <v>73</v>
          </cell>
          <cell r="BH384">
            <v>1</v>
          </cell>
          <cell r="BI384">
            <v>0</v>
          </cell>
          <cell r="BJ384">
            <v>0</v>
          </cell>
          <cell r="BK384">
            <v>0</v>
          </cell>
          <cell r="BL384" t="str">
            <v>--</v>
          </cell>
          <cell r="BN384">
            <v>2.0277777777777777</v>
          </cell>
          <cell r="BV384" t="str">
            <v>Matthias Schwieger</v>
          </cell>
          <cell r="BX384" t="str">
            <v/>
          </cell>
          <cell r="BY384" t="str">
            <v/>
          </cell>
          <cell r="CF384">
            <v>110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 t="str">
            <v/>
          </cell>
          <cell r="CL384" t="str">
            <v/>
          </cell>
          <cell r="CM384" t="str">
            <v/>
          </cell>
          <cell r="CN384" t="str">
            <v/>
          </cell>
          <cell r="CO384">
            <v>1</v>
          </cell>
          <cell r="CP384">
            <v>41974</v>
          </cell>
          <cell r="CQ384">
            <v>35523</v>
          </cell>
          <cell r="CR384" t="str">
            <v/>
          </cell>
          <cell r="CS384" t="str">
            <v/>
          </cell>
          <cell r="CT384" t="str">
            <v/>
          </cell>
          <cell r="CU384">
            <v>32</v>
          </cell>
          <cell r="CV384">
            <v>32</v>
          </cell>
          <cell r="CW384">
            <v>8</v>
          </cell>
          <cell r="CY384">
            <v>73</v>
          </cell>
          <cell r="CZ384">
            <v>1</v>
          </cell>
          <cell r="DA384">
            <v>0</v>
          </cell>
          <cell r="DB384">
            <v>0</v>
          </cell>
          <cell r="DC384">
            <v>0</v>
          </cell>
          <cell r="DD384">
            <v>41974</v>
          </cell>
          <cell r="DE384">
            <v>42978</v>
          </cell>
          <cell r="DF384">
            <v>32</v>
          </cell>
          <cell r="DG384">
            <v>32</v>
          </cell>
          <cell r="DH384">
            <v>0</v>
          </cell>
          <cell r="DI384" t="str">
            <v/>
          </cell>
          <cell r="DJ384" t="str">
            <v/>
          </cell>
          <cell r="DK384" t="str">
            <v/>
          </cell>
          <cell r="DL384" t="str">
            <v/>
          </cell>
          <cell r="DN384" t="str">
            <v/>
          </cell>
          <cell r="DO384" t="str">
            <v/>
          </cell>
          <cell r="DP384" t="str">
            <v/>
          </cell>
          <cell r="DQ384" t="str">
            <v/>
          </cell>
          <cell r="DR384" t="str">
            <v/>
          </cell>
          <cell r="DS384" t="str">
            <v/>
          </cell>
          <cell r="DT384" t="str">
            <v/>
          </cell>
          <cell r="DV384" t="str">
            <v/>
          </cell>
          <cell r="DW384" t="str">
            <v>über Ziel</v>
          </cell>
          <cell r="DY384" t="str">
            <v/>
          </cell>
          <cell r="DZ384" t="str">
            <v>x</v>
          </cell>
        </row>
        <row r="385">
          <cell r="A385" t="str">
            <v>5862-900</v>
          </cell>
          <cell r="B385" t="str">
            <v>Institut für</v>
          </cell>
          <cell r="C385" t="str">
            <v>Grundbau u. Bodenmechanik</v>
          </cell>
          <cell r="F385" t="str">
            <v>Frau</v>
          </cell>
          <cell r="G385" t="str">
            <v>Lena Sierck</v>
          </cell>
          <cell r="H385">
            <v>62030</v>
          </cell>
          <cell r="J385">
            <v>0</v>
          </cell>
          <cell r="K385">
            <v>42109</v>
          </cell>
          <cell r="L385">
            <v>0.41666666666666669</v>
          </cell>
          <cell r="M385">
            <v>0</v>
          </cell>
          <cell r="O385" t="str">
            <v>Büro</v>
          </cell>
          <cell r="P385">
            <v>24</v>
          </cell>
          <cell r="Q385">
            <v>32</v>
          </cell>
          <cell r="R385">
            <v>41583</v>
          </cell>
          <cell r="S385">
            <v>32</v>
          </cell>
          <cell r="U385">
            <v>42582</v>
          </cell>
          <cell r="V385">
            <v>40596</v>
          </cell>
          <cell r="W385" t="str">
            <v>siehe 5.0 &gt;</v>
          </cell>
          <cell r="X385" t="str">
            <v/>
          </cell>
          <cell r="Z385" t="str">
            <v/>
          </cell>
          <cell r="AA385" t="str">
            <v>i. O.</v>
          </cell>
          <cell r="AB385" t="str">
            <v/>
          </cell>
          <cell r="AC385">
            <v>41575</v>
          </cell>
          <cell r="AD385" t="str">
            <v/>
          </cell>
          <cell r="AE385" t="str">
            <v/>
          </cell>
          <cell r="AF385">
            <v>41653</v>
          </cell>
          <cell r="AH385" t="str">
            <v>Statistik</v>
          </cell>
          <cell r="AI385">
            <v>40596</v>
          </cell>
          <cell r="AJ385">
            <v>36763</v>
          </cell>
          <cell r="AN385">
            <v>41639</v>
          </cell>
          <cell r="AP385" t="str">
            <v/>
          </cell>
          <cell r="AQ385" t="str">
            <v/>
          </cell>
          <cell r="AU385" t="str">
            <v/>
          </cell>
          <cell r="AV385" t="str">
            <v/>
          </cell>
          <cell r="AW385" t="str">
            <v/>
          </cell>
          <cell r="AZ385" t="str">
            <v/>
          </cell>
          <cell r="BC385" t="str">
            <v xml:space="preserve">06.03.06; 05.01.06; 12.10.04; 03.07.03; 13.02.03; 28.01.03 </v>
          </cell>
          <cell r="BE385" t="str">
            <v>s</v>
          </cell>
          <cell r="BG385">
            <v>137</v>
          </cell>
          <cell r="BH385">
            <v>3</v>
          </cell>
          <cell r="BI385">
            <v>0</v>
          </cell>
          <cell r="BJ385">
            <v>0</v>
          </cell>
          <cell r="BK385">
            <v>0</v>
          </cell>
          <cell r="BL385">
            <v>32</v>
          </cell>
          <cell r="BN385">
            <v>3.8055555555555554</v>
          </cell>
          <cell r="BV385" t="str">
            <v>Lena Sierck</v>
          </cell>
          <cell r="BX385" t="str">
            <v/>
          </cell>
          <cell r="BY385" t="str">
            <v/>
          </cell>
          <cell r="CF385">
            <v>232</v>
          </cell>
          <cell r="CG385">
            <v>4</v>
          </cell>
          <cell r="CH385">
            <v>6</v>
          </cell>
          <cell r="CI385">
            <v>0</v>
          </cell>
          <cell r="CJ385">
            <v>2.5862068965517242</v>
          </cell>
          <cell r="CK385" t="str">
            <v/>
          </cell>
          <cell r="CL385" t="str">
            <v/>
          </cell>
          <cell r="CM385" t="str">
            <v/>
          </cell>
          <cell r="CN385" t="str">
            <v/>
          </cell>
          <cell r="CO385">
            <v>1</v>
          </cell>
          <cell r="CP385" t="str">
            <v>Betreuung !</v>
          </cell>
          <cell r="CQ385">
            <v>36763</v>
          </cell>
          <cell r="CR385" t="str">
            <v/>
          </cell>
          <cell r="CS385" t="str">
            <v/>
          </cell>
          <cell r="CT385" t="str">
            <v/>
          </cell>
          <cell r="CU385">
            <v>32</v>
          </cell>
          <cell r="CV385">
            <v>32</v>
          </cell>
          <cell r="CW385">
            <v>8</v>
          </cell>
          <cell r="CY385">
            <v>137</v>
          </cell>
          <cell r="CZ385">
            <v>3</v>
          </cell>
          <cell r="DA385">
            <v>0</v>
          </cell>
          <cell r="DB385">
            <v>0</v>
          </cell>
          <cell r="DC385">
            <v>0</v>
          </cell>
          <cell r="DD385">
            <v>41583</v>
          </cell>
          <cell r="DE385">
            <v>42582</v>
          </cell>
          <cell r="DF385">
            <v>32</v>
          </cell>
          <cell r="DG385">
            <v>32</v>
          </cell>
          <cell r="DH385">
            <v>0</v>
          </cell>
          <cell r="DI385" t="str">
            <v/>
          </cell>
          <cell r="DJ385" t="str">
            <v/>
          </cell>
          <cell r="DK385" t="str">
            <v/>
          </cell>
          <cell r="DL385" t="str">
            <v/>
          </cell>
          <cell r="DN385" t="str">
            <v/>
          </cell>
          <cell r="DO385" t="str">
            <v/>
          </cell>
          <cell r="DP385" t="str">
            <v/>
          </cell>
          <cell r="DQ385" t="str">
            <v/>
          </cell>
          <cell r="DR385" t="str">
            <v/>
          </cell>
          <cell r="DS385" t="str">
            <v/>
          </cell>
          <cell r="DT385" t="str">
            <v/>
          </cell>
          <cell r="DV385" t="str">
            <v/>
          </cell>
          <cell r="DW385" t="str">
            <v>über Ziel</v>
          </cell>
          <cell r="DY385" t="str">
            <v/>
          </cell>
          <cell r="DZ385" t="str">
            <v>x</v>
          </cell>
        </row>
        <row r="386">
          <cell r="A386" t="str">
            <v>5862-901</v>
          </cell>
          <cell r="B386" t="str">
            <v>Institut für</v>
          </cell>
          <cell r="C386" t="str">
            <v>Grundbau u. Bodenmechanik</v>
          </cell>
          <cell r="F386" t="str">
            <v>Frau</v>
          </cell>
          <cell r="G386" t="str">
            <v>Lena Sierck</v>
          </cell>
          <cell r="H386">
            <v>62030</v>
          </cell>
          <cell r="J386">
            <v>1</v>
          </cell>
          <cell r="K386">
            <v>42109</v>
          </cell>
          <cell r="L386">
            <v>0.41666666666666669</v>
          </cell>
          <cell r="M386">
            <v>1</v>
          </cell>
          <cell r="N386" t="str">
            <v>Eugen Daumlechner</v>
          </cell>
          <cell r="O386" t="str">
            <v>Werkstatt u. Labor</v>
          </cell>
          <cell r="P386">
            <v>12</v>
          </cell>
          <cell r="Q386">
            <v>16</v>
          </cell>
          <cell r="R386">
            <v>42128</v>
          </cell>
          <cell r="S386">
            <v>16</v>
          </cell>
          <cell r="U386">
            <v>42643</v>
          </cell>
          <cell r="V386">
            <v>41109</v>
          </cell>
          <cell r="W386" t="str">
            <v>siehe 5.0 &gt;</v>
          </cell>
          <cell r="X386" t="str">
            <v/>
          </cell>
          <cell r="Z386" t="str">
            <v/>
          </cell>
          <cell r="AA386" t="str">
            <v>i. O.</v>
          </cell>
          <cell r="AB386" t="str">
            <v/>
          </cell>
          <cell r="AC386">
            <v>42062</v>
          </cell>
          <cell r="AD386" t="str">
            <v/>
          </cell>
          <cell r="AE386" t="str">
            <v/>
          </cell>
          <cell r="AF386">
            <v>42129.384615384617</v>
          </cell>
          <cell r="AH386" t="str">
            <v>Statistik</v>
          </cell>
          <cell r="AJ386" t="str">
            <v>"25.08.00"</v>
          </cell>
          <cell r="AN386">
            <v>42124</v>
          </cell>
          <cell r="AP386">
            <v>37042</v>
          </cell>
          <cell r="AQ386">
            <v>38450</v>
          </cell>
          <cell r="AR386">
            <v>38688</v>
          </cell>
          <cell r="AU386" t="str">
            <v/>
          </cell>
          <cell r="AV386" t="str">
            <v/>
          </cell>
          <cell r="AW386" t="str">
            <v/>
          </cell>
          <cell r="AZ386" t="str">
            <v/>
          </cell>
          <cell r="BC386" t="str">
            <v>28.04.2015; 16.04.2015; 10.02.2015 Gespräch mit Herrn Daumlechner; 06.02.2014; ; 05.11.2013; 10.07.2012; 28.06.2012; 13.08.2009; 26.06.2007; 02.04.2008; 18.10.2007; 08.10.2007;</v>
          </cell>
          <cell r="BE386" t="str">
            <v>s</v>
          </cell>
          <cell r="BG386">
            <v>74</v>
          </cell>
          <cell r="BH386">
            <v>2</v>
          </cell>
          <cell r="BI386">
            <v>1</v>
          </cell>
          <cell r="BJ386">
            <v>0</v>
          </cell>
          <cell r="BK386">
            <v>1.3513513513513513</v>
          </cell>
          <cell r="BL386">
            <v>16</v>
          </cell>
          <cell r="BN386">
            <v>2.0555555555555554</v>
          </cell>
          <cell r="BV386" t="str">
            <v>Lena Sierck</v>
          </cell>
          <cell r="BX386" t="str">
            <v/>
          </cell>
          <cell r="BY386" t="str">
            <v/>
          </cell>
          <cell r="CF386">
            <v>37</v>
          </cell>
          <cell r="CG386">
            <v>1</v>
          </cell>
          <cell r="CH386">
            <v>0</v>
          </cell>
          <cell r="CI386">
            <v>0</v>
          </cell>
          <cell r="CJ386">
            <v>0</v>
          </cell>
          <cell r="CK386" t="str">
            <v/>
          </cell>
          <cell r="CL386" t="str">
            <v/>
          </cell>
          <cell r="CM386" t="str">
            <v/>
          </cell>
          <cell r="CN386" t="str">
            <v/>
          </cell>
          <cell r="CP386" t="str">
            <v>Betreuung !</v>
          </cell>
          <cell r="CQ386" t="str">
            <v>"25.08.00"</v>
          </cell>
          <cell r="CR386">
            <v>4</v>
          </cell>
          <cell r="CS386">
            <v>12</v>
          </cell>
          <cell r="CT386">
            <v>16</v>
          </cell>
          <cell r="CU386" t="str">
            <v/>
          </cell>
          <cell r="CV386" t="str">
            <v/>
          </cell>
          <cell r="CW386" t="str">
            <v/>
          </cell>
          <cell r="CY386">
            <v>74</v>
          </cell>
          <cell r="CZ386">
            <v>2</v>
          </cell>
          <cell r="DA386">
            <v>1</v>
          </cell>
          <cell r="DB386">
            <v>0</v>
          </cell>
          <cell r="DC386">
            <v>1.3513513513513513</v>
          </cell>
          <cell r="DD386">
            <v>42128</v>
          </cell>
          <cell r="DE386">
            <v>42643</v>
          </cell>
          <cell r="DF386">
            <v>16</v>
          </cell>
          <cell r="DG386">
            <v>16</v>
          </cell>
          <cell r="DH386">
            <v>0</v>
          </cell>
          <cell r="DI386" t="str">
            <v/>
          </cell>
          <cell r="DJ386" t="str">
            <v/>
          </cell>
          <cell r="DK386" t="str">
            <v/>
          </cell>
          <cell r="DL386" t="str">
            <v/>
          </cell>
          <cell r="DN386" t="str">
            <v/>
          </cell>
          <cell r="DO386" t="str">
            <v/>
          </cell>
          <cell r="DP386" t="str">
            <v/>
          </cell>
          <cell r="DQ386" t="str">
            <v/>
          </cell>
          <cell r="DR386" t="str">
            <v/>
          </cell>
          <cell r="DS386" t="str">
            <v/>
          </cell>
          <cell r="DT386" t="str">
            <v/>
          </cell>
          <cell r="DV386" t="str">
            <v/>
          </cell>
          <cell r="DW386" t="str">
            <v>über Ziel</v>
          </cell>
          <cell r="DY386" t="str">
            <v/>
          </cell>
          <cell r="DZ386" t="str">
            <v>x</v>
          </cell>
        </row>
        <row r="387">
          <cell r="A387" t="str">
            <v>5862-902</v>
          </cell>
          <cell r="B387" t="str">
            <v>Institut für</v>
          </cell>
          <cell r="C387" t="str">
            <v>Grundbau u. Bodenmechanik</v>
          </cell>
          <cell r="F387" t="str">
            <v xml:space="preserve">Herrn </v>
          </cell>
          <cell r="G387" t="str">
            <v>Lena Sierck</v>
          </cell>
          <cell r="H387">
            <v>62030</v>
          </cell>
          <cell r="J387">
            <v>1</v>
          </cell>
          <cell r="K387">
            <v>39295</v>
          </cell>
          <cell r="L387">
            <v>0.41666666666666669</v>
          </cell>
          <cell r="O387" t="str">
            <v>Werkstatt u. Labor</v>
          </cell>
          <cell r="P387">
            <v>48</v>
          </cell>
          <cell r="Q387">
            <v>48</v>
          </cell>
          <cell r="R387">
            <v>41659</v>
          </cell>
          <cell r="U387">
            <v>43131</v>
          </cell>
          <cell r="V387">
            <v>41109</v>
          </cell>
          <cell r="W387" t="str">
            <v>siehe 5.0 &gt;</v>
          </cell>
          <cell r="X387" t="str">
            <v/>
          </cell>
          <cell r="Z387" t="str">
            <v/>
          </cell>
          <cell r="AA387" t="str">
            <v>i. O.</v>
          </cell>
          <cell r="AB387" t="str">
            <v/>
          </cell>
          <cell r="AC387">
            <v>41575</v>
          </cell>
          <cell r="AD387" t="str">
            <v/>
          </cell>
          <cell r="AE387" t="str">
            <v/>
          </cell>
          <cell r="AF387">
            <v>41641.307692307695</v>
          </cell>
          <cell r="AH387" t="str">
            <v/>
          </cell>
          <cell r="AJ387" t="str">
            <v>"25.08.00"</v>
          </cell>
          <cell r="AN387">
            <v>41639</v>
          </cell>
          <cell r="AP387">
            <v>37042</v>
          </cell>
          <cell r="AQ387">
            <v>38450</v>
          </cell>
          <cell r="AR387">
            <v>38688</v>
          </cell>
          <cell r="AU387" t="str">
            <v/>
          </cell>
          <cell r="AV387" t="str">
            <v/>
          </cell>
          <cell r="AW387" t="str">
            <v/>
          </cell>
          <cell r="AZ387" t="str">
            <v/>
          </cell>
          <cell r="BC387" t="str">
            <v>06.02.2014; 05.11.2013; 10.07.2012; 28.06.2012; 13.08.2009; 26.06.2007; 02.04.2008; 18.10.2007; 08.10.2007;</v>
          </cell>
          <cell r="BD387" t="str">
            <v>Prüfgerät VDE 0701</v>
          </cell>
          <cell r="BG387">
            <v>30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 t="str">
            <v>--</v>
          </cell>
          <cell r="BN387">
            <v>0.83333333333333337</v>
          </cell>
          <cell r="BV387" t="str">
            <v>Jens Faber</v>
          </cell>
          <cell r="BX387" t="str">
            <v/>
          </cell>
          <cell r="BY387" t="str">
            <v/>
          </cell>
          <cell r="CF387">
            <v>37</v>
          </cell>
          <cell r="CG387">
            <v>1</v>
          </cell>
          <cell r="CH387">
            <v>0</v>
          </cell>
          <cell r="CI387">
            <v>0</v>
          </cell>
          <cell r="CJ387">
            <v>0</v>
          </cell>
          <cell r="CK387" t="str">
            <v/>
          </cell>
          <cell r="CL387" t="str">
            <v/>
          </cell>
          <cell r="CM387" t="str">
            <v/>
          </cell>
          <cell r="CN387" t="str">
            <v/>
          </cell>
          <cell r="CP387">
            <v>41109</v>
          </cell>
          <cell r="CQ387" t="str">
            <v>"25.08.00"</v>
          </cell>
          <cell r="CR387" t="str">
            <v/>
          </cell>
          <cell r="CS387" t="str">
            <v/>
          </cell>
          <cell r="CT387" t="str">
            <v/>
          </cell>
          <cell r="CU387" t="str">
            <v/>
          </cell>
          <cell r="CV387" t="str">
            <v/>
          </cell>
          <cell r="CW387" t="str">
            <v/>
          </cell>
          <cell r="CY387">
            <v>30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41659</v>
          </cell>
          <cell r="DE387">
            <v>43131</v>
          </cell>
          <cell r="DF387">
            <v>48</v>
          </cell>
          <cell r="DG387">
            <v>48</v>
          </cell>
          <cell r="DH387">
            <v>0</v>
          </cell>
          <cell r="DI387" t="str">
            <v/>
          </cell>
          <cell r="DJ387" t="str">
            <v/>
          </cell>
          <cell r="DK387" t="str">
            <v/>
          </cell>
          <cell r="DL387" t="str">
            <v/>
          </cell>
          <cell r="DN387" t="str">
            <v/>
          </cell>
          <cell r="DO387" t="str">
            <v/>
          </cell>
          <cell r="DP387" t="str">
            <v/>
          </cell>
          <cell r="DQ387" t="str">
            <v/>
          </cell>
          <cell r="DR387" t="str">
            <v/>
          </cell>
          <cell r="DS387" t="str">
            <v/>
          </cell>
          <cell r="DT387" t="str">
            <v/>
          </cell>
          <cell r="DV387" t="str">
            <v/>
          </cell>
          <cell r="DW387" t="str">
            <v>über Ziel</v>
          </cell>
          <cell r="DY387" t="str">
            <v/>
          </cell>
          <cell r="DZ387" t="str">
            <v>x</v>
          </cell>
        </row>
        <row r="388">
          <cell r="A388" t="str">
            <v>5863-700</v>
          </cell>
          <cell r="B388" t="str">
            <v>Institut für</v>
          </cell>
          <cell r="C388" t="str">
            <v>Baukonstruktion u. Holzbau</v>
          </cell>
          <cell r="F388" t="str">
            <v>Frau</v>
          </cell>
          <cell r="G388" t="str">
            <v>Katarzyna Schaliga</v>
          </cell>
          <cell r="H388" t="str">
            <v>7806; 7810; 7808</v>
          </cell>
          <cell r="J388">
            <v>1</v>
          </cell>
          <cell r="K388">
            <v>40616</v>
          </cell>
          <cell r="L388" t="str">
            <v>10:00</v>
          </cell>
          <cell r="O388" t="str">
            <v>Büro</v>
          </cell>
          <cell r="P388">
            <v>24</v>
          </cell>
          <cell r="Q388">
            <v>32</v>
          </cell>
          <cell r="R388">
            <v>41614</v>
          </cell>
          <cell r="S388">
            <v>32</v>
          </cell>
          <cell r="U388">
            <v>42613</v>
          </cell>
          <cell r="V388">
            <v>38531</v>
          </cell>
          <cell r="W388" t="str">
            <v>siehe 5.0 &gt;</v>
          </cell>
          <cell r="X388" t="str">
            <v/>
          </cell>
          <cell r="Z388" t="str">
            <v/>
          </cell>
          <cell r="AA388" t="str">
            <v>i. O.</v>
          </cell>
          <cell r="AB388" t="str">
            <v/>
          </cell>
          <cell r="AC388">
            <v>40567</v>
          </cell>
          <cell r="AD388">
            <v>41603</v>
          </cell>
          <cell r="AE388" t="str">
            <v/>
          </cell>
          <cell r="AF388">
            <v>40645.384615384617</v>
          </cell>
          <cell r="AH388" t="str">
            <v/>
          </cell>
          <cell r="AI388">
            <v>40651</v>
          </cell>
          <cell r="AJ388">
            <v>35527</v>
          </cell>
          <cell r="AN388">
            <v>40629</v>
          </cell>
          <cell r="AP388" t="str">
            <v/>
          </cell>
          <cell r="AQ388" t="str">
            <v/>
          </cell>
          <cell r="AR388">
            <v>38355</v>
          </cell>
          <cell r="AU388" t="str">
            <v/>
          </cell>
          <cell r="AV388" t="str">
            <v/>
          </cell>
          <cell r="AW388" t="str">
            <v/>
          </cell>
          <cell r="AZ388" t="str">
            <v/>
          </cell>
          <cell r="BC388">
            <v>41666</v>
          </cell>
          <cell r="BG388">
            <v>205</v>
          </cell>
          <cell r="BH388">
            <v>11</v>
          </cell>
          <cell r="BI388">
            <v>6</v>
          </cell>
          <cell r="BJ388">
            <v>1</v>
          </cell>
          <cell r="BK388">
            <v>2.9268292682926829</v>
          </cell>
          <cell r="BL388" t="str">
            <v>--</v>
          </cell>
          <cell r="BN388">
            <v>5.6944444444444446</v>
          </cell>
          <cell r="BV388" t="str">
            <v>Katarzyna Schaliga</v>
          </cell>
          <cell r="BX388" t="str">
            <v/>
          </cell>
          <cell r="BY388" t="str">
            <v/>
          </cell>
          <cell r="CF388">
            <v>190</v>
          </cell>
          <cell r="CG388">
            <v>0</v>
          </cell>
          <cell r="CH388">
            <v>3</v>
          </cell>
          <cell r="CI388">
            <v>0</v>
          </cell>
          <cell r="CJ388">
            <v>1.5789473684210527</v>
          </cell>
          <cell r="CK388" t="str">
            <v/>
          </cell>
          <cell r="CL388" t="str">
            <v/>
          </cell>
          <cell r="CM388" t="str">
            <v/>
          </cell>
          <cell r="CN388" t="str">
            <v/>
          </cell>
          <cell r="CP388">
            <v>38531</v>
          </cell>
          <cell r="CQ388">
            <v>35527</v>
          </cell>
          <cell r="CR388" t="str">
            <v/>
          </cell>
          <cell r="CS388" t="str">
            <v/>
          </cell>
          <cell r="CT388" t="str">
            <v/>
          </cell>
          <cell r="CU388">
            <v>32</v>
          </cell>
          <cell r="CV388">
            <v>32</v>
          </cell>
          <cell r="CW388">
            <v>8</v>
          </cell>
          <cell r="CY388">
            <v>205</v>
          </cell>
          <cell r="CZ388">
            <v>11</v>
          </cell>
          <cell r="DA388">
            <v>6</v>
          </cell>
          <cell r="DB388">
            <v>1</v>
          </cell>
          <cell r="DC388">
            <v>2.9268292682926829</v>
          </cell>
          <cell r="DD388">
            <v>41614</v>
          </cell>
          <cell r="DE388">
            <v>42613</v>
          </cell>
          <cell r="DF388">
            <v>32</v>
          </cell>
          <cell r="DG388">
            <v>32</v>
          </cell>
          <cell r="DH388">
            <v>0</v>
          </cell>
          <cell r="DI388" t="str">
            <v/>
          </cell>
          <cell r="DJ388" t="str">
            <v/>
          </cell>
          <cell r="DK388" t="str">
            <v/>
          </cell>
          <cell r="DL388" t="str">
            <v/>
          </cell>
          <cell r="DN388" t="str">
            <v/>
          </cell>
          <cell r="DO388" t="str">
            <v/>
          </cell>
          <cell r="DP388" t="str">
            <v/>
          </cell>
          <cell r="DQ388" t="str">
            <v/>
          </cell>
          <cell r="DR388" t="str">
            <v/>
          </cell>
          <cell r="DS388" t="str">
            <v/>
          </cell>
          <cell r="DT388" t="str">
            <v/>
          </cell>
          <cell r="DV388" t="str">
            <v/>
          </cell>
          <cell r="DW388" t="str">
            <v>über Ziel</v>
          </cell>
          <cell r="DY388" t="str">
            <v/>
          </cell>
          <cell r="DZ388" t="str">
            <v>x</v>
          </cell>
        </row>
        <row r="389">
          <cell r="A389" t="str">
            <v>5864-500</v>
          </cell>
          <cell r="B389" t="str">
            <v>Institut für</v>
          </cell>
          <cell r="C389" t="str">
            <v>Eisenbahnwesen u. Verkehrssicherung</v>
          </cell>
          <cell r="E389" t="str">
            <v>Pockelsstr. 3 (Okerufer)</v>
          </cell>
          <cell r="F389" t="str">
            <v xml:space="preserve">Herrn </v>
          </cell>
          <cell r="G389" t="str">
            <v>Volker Kersting</v>
          </cell>
          <cell r="H389" t="str">
            <v>94493; 94452 Herr Gunnar Bosse</v>
          </cell>
          <cell r="I389">
            <v>1</v>
          </cell>
          <cell r="J389">
            <v>1</v>
          </cell>
          <cell r="K389">
            <v>42136</v>
          </cell>
          <cell r="L389" t="str">
            <v>10:00</v>
          </cell>
          <cell r="M389">
            <v>1</v>
          </cell>
          <cell r="N389" t="str">
            <v>weiterhin Tobias Mahlmann, Felix Werner</v>
          </cell>
          <cell r="O389" t="str">
            <v>Büro</v>
          </cell>
          <cell r="P389">
            <v>24</v>
          </cell>
          <cell r="Q389">
            <v>24</v>
          </cell>
          <cell r="R389">
            <v>42039</v>
          </cell>
          <cell r="S389">
            <v>30</v>
          </cell>
          <cell r="T389">
            <v>32</v>
          </cell>
          <cell r="U389">
            <v>43039</v>
          </cell>
          <cell r="V389">
            <v>40823</v>
          </cell>
          <cell r="W389" t="str">
            <v>siehe 5.0 &gt;</v>
          </cell>
          <cell r="X389" t="str">
            <v/>
          </cell>
          <cell r="Z389" t="str">
            <v/>
          </cell>
          <cell r="AA389" t="str">
            <v>i. O.</v>
          </cell>
          <cell r="AB389" t="str">
            <v/>
          </cell>
          <cell r="AC389">
            <v>41828</v>
          </cell>
          <cell r="AD389" t="str">
            <v/>
          </cell>
          <cell r="AE389" t="str">
            <v/>
          </cell>
          <cell r="AF389">
            <v>41907.076923076922</v>
          </cell>
          <cell r="AH389" t="str">
            <v>Statistik</v>
          </cell>
          <cell r="AI389">
            <v>39756</v>
          </cell>
          <cell r="AJ389">
            <v>38965</v>
          </cell>
          <cell r="AM389">
            <v>39742</v>
          </cell>
          <cell r="AN389">
            <v>41893</v>
          </cell>
          <cell r="AP389" t="str">
            <v>Schreiben!</v>
          </cell>
          <cell r="AQ389">
            <v>38450</v>
          </cell>
          <cell r="AR389">
            <v>38729</v>
          </cell>
          <cell r="AU389" t="str">
            <v/>
          </cell>
          <cell r="AV389" t="str">
            <v/>
          </cell>
          <cell r="AW389" t="str">
            <v/>
          </cell>
          <cell r="AZ389" t="str">
            <v/>
          </cell>
          <cell r="BC389" t="str">
            <v xml:space="preserve">12.05.2015; 30.03.2015; 03.02.2015; 26.11.2014; 05.11.2014; 08.11.2011; M 11.10.2011; 10.06.2011; Email am 05.10.2011; 08.07.2011; 20.10.2008; 09.10.2008; 05.09.06; 20.07.06; Email am 10.08.04; 26.07.04; </v>
          </cell>
          <cell r="BE389" t="str">
            <v>s</v>
          </cell>
          <cell r="BF389">
            <v>1</v>
          </cell>
          <cell r="BG389">
            <v>178</v>
          </cell>
          <cell r="BH389">
            <v>10</v>
          </cell>
          <cell r="BI389">
            <v>3</v>
          </cell>
          <cell r="BJ389">
            <v>1</v>
          </cell>
          <cell r="BK389">
            <v>1.6853932584269662</v>
          </cell>
          <cell r="BL389">
            <v>32</v>
          </cell>
          <cell r="BM389">
            <v>1</v>
          </cell>
          <cell r="BN389">
            <v>4.9444444444444446</v>
          </cell>
          <cell r="BV389" t="str">
            <v>Volker Kersting</v>
          </cell>
          <cell r="BX389" t="str">
            <v/>
          </cell>
          <cell r="BY389" t="str">
            <v/>
          </cell>
          <cell r="CF389">
            <v>227</v>
          </cell>
          <cell r="CG389">
            <v>5</v>
          </cell>
          <cell r="CH389">
            <v>9</v>
          </cell>
          <cell r="CI389">
            <v>1</v>
          </cell>
          <cell r="CJ389">
            <v>3.9647577092511015</v>
          </cell>
          <cell r="CK389" t="str">
            <v/>
          </cell>
          <cell r="CL389" t="str">
            <v/>
          </cell>
          <cell r="CM389" t="str">
            <v/>
          </cell>
          <cell r="CN389" t="str">
            <v/>
          </cell>
          <cell r="CP389" t="str">
            <v>Betreuung !</v>
          </cell>
          <cell r="CQ389">
            <v>38965</v>
          </cell>
          <cell r="CR389" t="str">
            <v/>
          </cell>
          <cell r="CS389" t="str">
            <v/>
          </cell>
          <cell r="CT389" t="str">
            <v/>
          </cell>
          <cell r="CU389">
            <v>24</v>
          </cell>
          <cell r="CV389">
            <v>30</v>
          </cell>
          <cell r="CW389">
            <v>6</v>
          </cell>
          <cell r="CY389">
            <v>178</v>
          </cell>
          <cell r="CZ389">
            <v>10</v>
          </cell>
          <cell r="DA389">
            <v>3</v>
          </cell>
          <cell r="DB389">
            <v>1</v>
          </cell>
          <cell r="DC389">
            <v>1.6853932584269662</v>
          </cell>
          <cell r="DD389">
            <v>42039</v>
          </cell>
          <cell r="DE389">
            <v>43039</v>
          </cell>
          <cell r="DF389">
            <v>24</v>
          </cell>
          <cell r="DG389">
            <v>30</v>
          </cell>
          <cell r="DH389">
            <v>32</v>
          </cell>
          <cell r="DI389" t="str">
            <v/>
          </cell>
          <cell r="DJ389">
            <v>1</v>
          </cell>
          <cell r="DK389" t="str">
            <v/>
          </cell>
          <cell r="DL389" t="str">
            <v/>
          </cell>
          <cell r="DN389" t="str">
            <v/>
          </cell>
          <cell r="DO389" t="str">
            <v/>
          </cell>
          <cell r="DP389" t="str">
            <v/>
          </cell>
          <cell r="DQ389" t="str">
            <v/>
          </cell>
          <cell r="DR389" t="str">
            <v/>
          </cell>
          <cell r="DS389" t="str">
            <v/>
          </cell>
          <cell r="DT389" t="str">
            <v/>
          </cell>
          <cell r="DV389" t="str">
            <v/>
          </cell>
          <cell r="DW389" t="str">
            <v>über Ziel</v>
          </cell>
          <cell r="DY389" t="str">
            <v/>
          </cell>
          <cell r="DZ389" t="str">
            <v>x</v>
          </cell>
        </row>
        <row r="390">
          <cell r="A390" t="str">
            <v>5865-300</v>
          </cell>
          <cell r="B390" t="str">
            <v>Institut für</v>
          </cell>
          <cell r="C390" t="str">
            <v>Verkehrswesen, Eisenbahnbau/-betrieb</v>
          </cell>
          <cell r="F390" t="str">
            <v>Frau</v>
          </cell>
          <cell r="G390" t="str">
            <v>Isabell Jacobfeuerborn</v>
          </cell>
          <cell r="H390">
            <v>63604</v>
          </cell>
          <cell r="J390">
            <v>2</v>
          </cell>
          <cell r="K390">
            <v>42410</v>
          </cell>
          <cell r="L390" t="str">
            <v>10:00</v>
          </cell>
          <cell r="N390" t="str">
            <v>Torben Gericke</v>
          </cell>
          <cell r="O390" t="str">
            <v>Büro</v>
          </cell>
          <cell r="P390">
            <v>24</v>
          </cell>
          <cell r="Q390">
            <v>24</v>
          </cell>
          <cell r="R390">
            <v>41673</v>
          </cell>
          <cell r="U390">
            <v>42429</v>
          </cell>
          <cell r="V390">
            <v>41663</v>
          </cell>
          <cell r="W390" t="str">
            <v>siehe 5.0 &gt;</v>
          </cell>
          <cell r="X390" t="str">
            <v/>
          </cell>
          <cell r="Y390">
            <v>38806</v>
          </cell>
          <cell r="Z390" t="str">
            <v/>
          </cell>
          <cell r="AA390" t="str">
            <v>i. O.</v>
          </cell>
          <cell r="AB390" t="str">
            <v/>
          </cell>
          <cell r="AC390">
            <v>42395</v>
          </cell>
          <cell r="AD390" t="str">
            <v>siehe &gt;</v>
          </cell>
          <cell r="AE390" t="str">
            <v/>
          </cell>
          <cell r="AF390">
            <v>42509</v>
          </cell>
          <cell r="AH390" t="str">
            <v>Statistik</v>
          </cell>
          <cell r="AI390">
            <v>39945</v>
          </cell>
          <cell r="AJ390">
            <v>35397</v>
          </cell>
          <cell r="AN390">
            <v>42489</v>
          </cell>
          <cell r="AP390" t="str">
            <v/>
          </cell>
          <cell r="AQ390" t="str">
            <v/>
          </cell>
          <cell r="AR390">
            <v>39052</v>
          </cell>
          <cell r="AS390">
            <v>42426</v>
          </cell>
          <cell r="AT390">
            <v>42439</v>
          </cell>
          <cell r="AU390" t="str">
            <v>10:00</v>
          </cell>
          <cell r="AV390">
            <v>42460</v>
          </cell>
          <cell r="AW390" t="str">
            <v>11:30</v>
          </cell>
          <cell r="AZ390" t="str">
            <v/>
          </cell>
          <cell r="BC390" t="str">
            <v>02.03.2016; 02.06.2015; 10.04.2015; 03.07.2014; 17.01.2014; 11.07.2011 mit Frau Iris Weber;</v>
          </cell>
          <cell r="BD390" t="str">
            <v>Garantie Monotore 02.06.2015</v>
          </cell>
          <cell r="BE390" t="str">
            <v>s</v>
          </cell>
          <cell r="BF390">
            <v>1</v>
          </cell>
          <cell r="BG390">
            <v>268</v>
          </cell>
          <cell r="BH390">
            <v>18</v>
          </cell>
          <cell r="BI390">
            <v>4</v>
          </cell>
          <cell r="BJ390">
            <v>1</v>
          </cell>
          <cell r="BK390">
            <v>1.4925373134328359</v>
          </cell>
          <cell r="BL390">
            <v>24</v>
          </cell>
          <cell r="BN390">
            <v>7.4444444444444446</v>
          </cell>
          <cell r="BV390" t="str">
            <v>Isabell Jacobfeuerborn</v>
          </cell>
          <cell r="BX390">
            <v>42410</v>
          </cell>
          <cell r="BY390">
            <v>2</v>
          </cell>
          <cell r="CF390">
            <v>224</v>
          </cell>
          <cell r="CG390">
            <v>5</v>
          </cell>
          <cell r="CH390">
            <v>1</v>
          </cell>
          <cell r="CI390">
            <v>0</v>
          </cell>
          <cell r="CJ390">
            <v>0.44642857142857145</v>
          </cell>
          <cell r="CK390">
            <v>1</v>
          </cell>
          <cell r="CL390" t="str">
            <v/>
          </cell>
          <cell r="CM390" t="str">
            <v/>
          </cell>
          <cell r="CN390" t="str">
            <v/>
          </cell>
          <cell r="CO390">
            <v>2</v>
          </cell>
          <cell r="CP390" t="str">
            <v>Betreuung !</v>
          </cell>
          <cell r="CQ390">
            <v>35397</v>
          </cell>
          <cell r="CR390" t="str">
            <v/>
          </cell>
          <cell r="CS390" t="str">
            <v/>
          </cell>
          <cell r="CT390" t="str">
            <v/>
          </cell>
          <cell r="CU390">
            <v>24</v>
          </cell>
          <cell r="CV390">
            <v>24</v>
          </cell>
          <cell r="CW390">
            <v>0</v>
          </cell>
          <cell r="CY390">
            <v>268</v>
          </cell>
          <cell r="CZ390">
            <v>18</v>
          </cell>
          <cell r="DA390">
            <v>4</v>
          </cell>
          <cell r="DB390">
            <v>1</v>
          </cell>
          <cell r="DC390">
            <v>1.4925373134328359</v>
          </cell>
          <cell r="DD390">
            <v>41673</v>
          </cell>
          <cell r="DE390">
            <v>42429</v>
          </cell>
          <cell r="DF390">
            <v>24</v>
          </cell>
          <cell r="DG390">
            <v>24</v>
          </cell>
          <cell r="DH390">
            <v>0</v>
          </cell>
          <cell r="DI390">
            <v>1</v>
          </cell>
          <cell r="DJ390" t="str">
            <v/>
          </cell>
          <cell r="DK390" t="str">
            <v/>
          </cell>
          <cell r="DL390" t="str">
            <v/>
          </cell>
          <cell r="DN390" t="str">
            <v/>
          </cell>
          <cell r="DO390" t="str">
            <v/>
          </cell>
          <cell r="DP390" t="str">
            <v/>
          </cell>
          <cell r="DQ390" t="str">
            <v/>
          </cell>
          <cell r="DR390" t="str">
            <v/>
          </cell>
          <cell r="DS390" t="str">
            <v/>
          </cell>
          <cell r="DT390" t="str">
            <v/>
          </cell>
          <cell r="DV390" t="str">
            <v/>
          </cell>
          <cell r="DW390" t="str">
            <v/>
          </cell>
          <cell r="DY390" t="str">
            <v/>
          </cell>
          <cell r="DZ390" t="str">
            <v>x</v>
          </cell>
        </row>
        <row r="391">
          <cell r="A391" t="str">
            <v>5865-400</v>
          </cell>
          <cell r="B391" t="str">
            <v>Institut für</v>
          </cell>
          <cell r="C391" t="str">
            <v>Verkehr u. Stadtbauwesen</v>
          </cell>
          <cell r="F391" t="str">
            <v xml:space="preserve">Herrn </v>
          </cell>
          <cell r="G391" t="str">
            <v>Johannes Zimmermann</v>
          </cell>
          <cell r="H391" t="str">
            <v>7925; 0152 09821258</v>
          </cell>
          <cell r="J391">
            <v>2</v>
          </cell>
          <cell r="K391">
            <v>42263</v>
          </cell>
          <cell r="L391" t="str">
            <v>10:00</v>
          </cell>
          <cell r="M391">
            <v>1</v>
          </cell>
          <cell r="N391" t="str">
            <v>Herrn Rainer Feiertag, Martin Brandt</v>
          </cell>
          <cell r="O391" t="str">
            <v>Büro</v>
          </cell>
          <cell r="P391">
            <v>24</v>
          </cell>
          <cell r="Q391">
            <v>32</v>
          </cell>
          <cell r="R391">
            <v>42310</v>
          </cell>
          <cell r="S391">
            <v>32</v>
          </cell>
          <cell r="U391">
            <v>43312</v>
          </cell>
          <cell r="V391">
            <v>38897</v>
          </cell>
          <cell r="W391" t="str">
            <v>siehe 5.0 &gt;</v>
          </cell>
          <cell r="X391" t="str">
            <v/>
          </cell>
          <cell r="Y391">
            <v>38806</v>
          </cell>
          <cell r="Z391" t="str">
            <v/>
          </cell>
          <cell r="AA391" t="str">
            <v>i. O.</v>
          </cell>
          <cell r="AB391" t="str">
            <v/>
          </cell>
          <cell r="AC391">
            <v>40871</v>
          </cell>
          <cell r="AD391">
            <v>40910</v>
          </cell>
          <cell r="AE391" t="str">
            <v/>
          </cell>
          <cell r="AF391">
            <v>40946.461538461539</v>
          </cell>
          <cell r="AH391" t="str">
            <v/>
          </cell>
          <cell r="AI391">
            <v>39945</v>
          </cell>
          <cell r="AJ391">
            <v>35397</v>
          </cell>
          <cell r="AM391">
            <v>42389</v>
          </cell>
          <cell r="AN391">
            <v>40935.769230769234</v>
          </cell>
          <cell r="AP391" t="str">
            <v/>
          </cell>
          <cell r="AQ391" t="str">
            <v/>
          </cell>
          <cell r="AR391">
            <v>39052</v>
          </cell>
          <cell r="AT391">
            <v>42310</v>
          </cell>
          <cell r="AU391" t="str">
            <v>10:00</v>
          </cell>
          <cell r="AV391">
            <v>42444</v>
          </cell>
          <cell r="AW391" t="str">
            <v>11:30</v>
          </cell>
          <cell r="AX391">
            <v>42444</v>
          </cell>
          <cell r="AY391">
            <v>1</v>
          </cell>
          <cell r="AZ391" t="str">
            <v/>
          </cell>
          <cell r="BC391" t="str">
            <v>07.03.2016; 20.01.2016; 23.10.2015; 20.09.2012; 03.02.2012; 09.04.09; 02.04.2009; 01.04.2009; 29.06.06; 21.04.06; 29.03.06; 13.05.03; 28.04.03 mit Herrn Feiertag</v>
          </cell>
          <cell r="BG391">
            <v>100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 t="str">
            <v>--</v>
          </cell>
          <cell r="BN391">
            <v>2.7777777777777777</v>
          </cell>
          <cell r="BO391">
            <v>17</v>
          </cell>
          <cell r="BP391">
            <v>42389</v>
          </cell>
          <cell r="BQ391">
            <v>17</v>
          </cell>
          <cell r="BS391">
            <v>15</v>
          </cell>
          <cell r="BV391" t="str">
            <v>Brandt, Zimmermann</v>
          </cell>
          <cell r="BX391" t="str">
            <v/>
          </cell>
          <cell r="BY391" t="str">
            <v/>
          </cell>
          <cell r="CF391">
            <v>224</v>
          </cell>
          <cell r="CG391">
            <v>5</v>
          </cell>
          <cell r="CH391">
            <v>1</v>
          </cell>
          <cell r="CI391">
            <v>0</v>
          </cell>
          <cell r="CJ391">
            <v>0.44642857142857145</v>
          </cell>
          <cell r="CK391" t="str">
            <v/>
          </cell>
          <cell r="CL391">
            <v>0</v>
          </cell>
          <cell r="CM391">
            <v>0</v>
          </cell>
          <cell r="CN391" t="str">
            <v/>
          </cell>
          <cell r="CO391">
            <v>2</v>
          </cell>
          <cell r="CP391" t="str">
            <v>Betreuung !</v>
          </cell>
          <cell r="CQ391" t="str">
            <v>Schreiben?</v>
          </cell>
          <cell r="CR391" t="str">
            <v/>
          </cell>
          <cell r="CS391" t="str">
            <v/>
          </cell>
          <cell r="CT391" t="str">
            <v/>
          </cell>
          <cell r="CU391">
            <v>32</v>
          </cell>
          <cell r="CV391">
            <v>32</v>
          </cell>
          <cell r="CW391">
            <v>8</v>
          </cell>
          <cell r="CY391">
            <v>100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  <cell r="DD391">
            <v>42310</v>
          </cell>
          <cell r="DE391">
            <v>43312</v>
          </cell>
          <cell r="DF391">
            <v>32</v>
          </cell>
          <cell r="DG391">
            <v>32</v>
          </cell>
          <cell r="DH391">
            <v>0</v>
          </cell>
          <cell r="DI391" t="str">
            <v/>
          </cell>
          <cell r="DJ391" t="str">
            <v/>
          </cell>
          <cell r="DK391" t="str">
            <v/>
          </cell>
          <cell r="DL391" t="str">
            <v/>
          </cell>
          <cell r="DN391" t="str">
            <v/>
          </cell>
          <cell r="DO391" t="str">
            <v/>
          </cell>
          <cell r="DP391" t="str">
            <v/>
          </cell>
          <cell r="DQ391" t="str">
            <v/>
          </cell>
          <cell r="DR391" t="str">
            <v/>
          </cell>
          <cell r="DS391" t="str">
            <v/>
          </cell>
          <cell r="DT391" t="str">
            <v/>
          </cell>
          <cell r="DV391">
            <v>1</v>
          </cell>
          <cell r="DW391" t="str">
            <v>über Ziel</v>
          </cell>
          <cell r="DY391" t="str">
            <v/>
          </cell>
          <cell r="DZ391" t="str">
            <v>x</v>
          </cell>
        </row>
        <row r="392">
          <cell r="A392" t="str">
            <v>5865-401</v>
          </cell>
          <cell r="B392" t="str">
            <v>Institut für</v>
          </cell>
          <cell r="C392" t="str">
            <v>Verkehr u. Stadtbauwesen</v>
          </cell>
          <cell r="F392" t="str">
            <v xml:space="preserve">Herrn </v>
          </cell>
          <cell r="G392" t="str">
            <v>Rainer Feiertag</v>
          </cell>
          <cell r="H392" t="str">
            <v>7925; 0152 09821258</v>
          </cell>
          <cell r="J392">
            <v>2</v>
          </cell>
          <cell r="K392">
            <v>42263</v>
          </cell>
          <cell r="L392" t="str">
            <v>10:00</v>
          </cell>
          <cell r="M392">
            <v>1</v>
          </cell>
          <cell r="N392" t="str">
            <v>Herrn Johannes Zimmermann, Martin Brandt</v>
          </cell>
          <cell r="O392" t="str">
            <v>Labor</v>
          </cell>
          <cell r="P392">
            <v>12</v>
          </cell>
          <cell r="Q392">
            <v>16</v>
          </cell>
          <cell r="R392">
            <v>42310</v>
          </cell>
          <cell r="S392">
            <v>16</v>
          </cell>
          <cell r="U392">
            <v>42825</v>
          </cell>
          <cell r="V392">
            <v>38897</v>
          </cell>
          <cell r="W392" t="str">
            <v>siehe 5.0 &gt;</v>
          </cell>
          <cell r="X392" t="str">
            <v/>
          </cell>
          <cell r="Y392">
            <v>38806</v>
          </cell>
          <cell r="Z392" t="str">
            <v/>
          </cell>
          <cell r="AA392" t="str">
            <v>i. O.</v>
          </cell>
          <cell r="AB392" t="str">
            <v>löschen!</v>
          </cell>
          <cell r="AC392">
            <v>40871</v>
          </cell>
          <cell r="AD392">
            <v>40910</v>
          </cell>
          <cell r="AE392" t="str">
            <v/>
          </cell>
          <cell r="AF392">
            <v>40946.692307692305</v>
          </cell>
          <cell r="AH392" t="str">
            <v/>
          </cell>
          <cell r="AI392">
            <v>39945</v>
          </cell>
          <cell r="AJ392">
            <v>35397</v>
          </cell>
          <cell r="AM392">
            <v>42389</v>
          </cell>
          <cell r="AN392">
            <v>40935</v>
          </cell>
          <cell r="AP392" t="str">
            <v/>
          </cell>
          <cell r="AQ392" t="str">
            <v/>
          </cell>
          <cell r="AR392">
            <v>39052</v>
          </cell>
          <cell r="AU392" t="str">
            <v/>
          </cell>
          <cell r="AV392" t="str">
            <v/>
          </cell>
          <cell r="AW392" t="str">
            <v/>
          </cell>
          <cell r="AY392" t="str">
            <v>p</v>
          </cell>
          <cell r="AZ392" t="str">
            <v/>
          </cell>
          <cell r="BC392" t="str">
            <v>20.01.2016; 23.10.2015; 20.09.2012; 03.02.2012; 09.04.09; 02.04.2009; 01.04.2009; 29.06.06; 21.04.06; 29.03.06; 13.05.03; 28.04.03 mit Herrn Feiertag</v>
          </cell>
          <cell r="BG392">
            <v>100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 t="str">
            <v>--</v>
          </cell>
          <cell r="BN392">
            <v>2.7777777777777777</v>
          </cell>
          <cell r="BO392">
            <v>7</v>
          </cell>
          <cell r="BP392">
            <v>42389</v>
          </cell>
          <cell r="BQ392">
            <v>4</v>
          </cell>
          <cell r="BV392" t="str">
            <v>Brandt, Zimmermann</v>
          </cell>
          <cell r="BX392" t="str">
            <v/>
          </cell>
          <cell r="BY392" t="str">
            <v/>
          </cell>
          <cell r="CF392">
            <v>224</v>
          </cell>
          <cell r="CG392">
            <v>5</v>
          </cell>
          <cell r="CH392">
            <v>1</v>
          </cell>
          <cell r="CI392">
            <v>0</v>
          </cell>
          <cell r="CJ392">
            <v>0.44642857142857145</v>
          </cell>
          <cell r="CK392" t="str">
            <v/>
          </cell>
          <cell r="CL392" t="str">
            <v/>
          </cell>
          <cell r="CM392" t="str">
            <v/>
          </cell>
          <cell r="CN392" t="str">
            <v/>
          </cell>
          <cell r="CO392">
            <v>2</v>
          </cell>
          <cell r="CP392">
            <v>38897</v>
          </cell>
          <cell r="CQ392" t="str">
            <v>Schreiben?</v>
          </cell>
          <cell r="CR392">
            <v>4</v>
          </cell>
          <cell r="CS392">
            <v>12</v>
          </cell>
          <cell r="CT392">
            <v>16</v>
          </cell>
          <cell r="CU392" t="str">
            <v/>
          </cell>
          <cell r="CV392" t="str">
            <v/>
          </cell>
          <cell r="CW392" t="str">
            <v/>
          </cell>
          <cell r="CY392">
            <v>100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  <cell r="DD392">
            <v>42310</v>
          </cell>
          <cell r="DE392">
            <v>42825</v>
          </cell>
          <cell r="DF392">
            <v>16</v>
          </cell>
          <cell r="DG392">
            <v>16</v>
          </cell>
          <cell r="DH392">
            <v>0</v>
          </cell>
          <cell r="DI392" t="str">
            <v/>
          </cell>
          <cell r="DJ392" t="str">
            <v/>
          </cell>
          <cell r="DK392" t="str">
            <v/>
          </cell>
          <cell r="DL392" t="str">
            <v/>
          </cell>
          <cell r="DN392" t="str">
            <v/>
          </cell>
          <cell r="DO392" t="str">
            <v/>
          </cell>
          <cell r="DP392" t="str">
            <v/>
          </cell>
          <cell r="DQ392" t="str">
            <v/>
          </cell>
          <cell r="DR392" t="str">
            <v/>
          </cell>
          <cell r="DS392" t="str">
            <v/>
          </cell>
          <cell r="DT392" t="str">
            <v/>
          </cell>
          <cell r="DV392">
            <v>1</v>
          </cell>
          <cell r="DW392" t="str">
            <v>über Ziel</v>
          </cell>
          <cell r="DY392" t="str">
            <v/>
          </cell>
          <cell r="DZ392" t="str">
            <v>x</v>
          </cell>
        </row>
        <row r="393">
          <cell r="A393" t="str">
            <v>5866-100</v>
          </cell>
          <cell r="B393" t="str">
            <v>Institut für</v>
          </cell>
          <cell r="C393" t="str">
            <v>Straßenwesen</v>
          </cell>
          <cell r="E393" t="str">
            <v>Pockelsstr.3, Beethovenstr.52</v>
          </cell>
          <cell r="F393" t="str">
            <v>Frau</v>
          </cell>
          <cell r="G393" t="str">
            <v>Susanne Wulff</v>
          </cell>
          <cell r="H393">
            <v>62071</v>
          </cell>
          <cell r="J393">
            <v>2</v>
          </cell>
          <cell r="K393">
            <v>42024</v>
          </cell>
          <cell r="L393" t="str">
            <v>10:00</v>
          </cell>
          <cell r="N393" t="str">
            <v>Fräulein Jennifer Bötel</v>
          </cell>
          <cell r="O393" t="str">
            <v>Büro</v>
          </cell>
          <cell r="P393">
            <v>24</v>
          </cell>
          <cell r="Q393">
            <v>32</v>
          </cell>
          <cell r="R393">
            <v>42040</v>
          </cell>
          <cell r="S393">
            <v>32</v>
          </cell>
          <cell r="U393">
            <v>43039</v>
          </cell>
          <cell r="V393">
            <v>42040</v>
          </cell>
          <cell r="W393" t="str">
            <v>siehe 5.0 &gt;</v>
          </cell>
          <cell r="X393" t="str">
            <v/>
          </cell>
          <cell r="Z393" t="str">
            <v/>
          </cell>
          <cell r="AA393" t="str">
            <v>i. O.</v>
          </cell>
          <cell r="AB393" t="str">
            <v/>
          </cell>
          <cell r="AC393">
            <v>40534</v>
          </cell>
          <cell r="AD393">
            <v>41575</v>
          </cell>
          <cell r="AE393" t="str">
            <v/>
          </cell>
          <cell r="AF393">
            <v>40603.307692307695</v>
          </cell>
          <cell r="AH393" t="str">
            <v>Statistik</v>
          </cell>
          <cell r="AJ393">
            <v>36725</v>
          </cell>
          <cell r="AM393">
            <v>40833</v>
          </cell>
          <cell r="AN393">
            <v>40599</v>
          </cell>
          <cell r="AP393" t="str">
            <v/>
          </cell>
          <cell r="AQ393" t="str">
            <v/>
          </cell>
          <cell r="AU393" t="str">
            <v/>
          </cell>
          <cell r="AV393" t="str">
            <v/>
          </cell>
          <cell r="AW393" t="str">
            <v/>
          </cell>
          <cell r="AZ393" t="str">
            <v/>
          </cell>
          <cell r="BC393" t="str">
            <v>05.02.2015; 13.01.2015; 05.11.2013; 13.10.2011; 02.02.2011; 20.01.2011; 10.01.07; 27.10.05; 08.08.05; 13.07.05 Frau Wichert Tel.: 2370; 15.10.02; 04.10.02, 25.09.01; 18.07.00; 27.04.2000</v>
          </cell>
          <cell r="BE393" t="str">
            <v>s</v>
          </cell>
          <cell r="BG393">
            <v>31</v>
          </cell>
          <cell r="BH393">
            <v>2</v>
          </cell>
          <cell r="BI393">
            <v>0</v>
          </cell>
          <cell r="BJ393">
            <v>0</v>
          </cell>
          <cell r="BK393">
            <v>0</v>
          </cell>
          <cell r="BL393">
            <v>32</v>
          </cell>
          <cell r="BN393">
            <v>0.86111111111111116</v>
          </cell>
          <cell r="BV393" t="str">
            <v>J. Bötel</v>
          </cell>
          <cell r="BX393" t="str">
            <v/>
          </cell>
          <cell r="BY393" t="str">
            <v/>
          </cell>
          <cell r="CF393">
            <v>35</v>
          </cell>
          <cell r="CG393">
            <v>3</v>
          </cell>
          <cell r="CH393">
            <v>0</v>
          </cell>
          <cell r="CI393">
            <v>0</v>
          </cell>
          <cell r="CJ393">
            <v>0</v>
          </cell>
          <cell r="CK393" t="str">
            <v/>
          </cell>
          <cell r="CL393" t="str">
            <v/>
          </cell>
          <cell r="CM393" t="str">
            <v/>
          </cell>
          <cell r="CN393" t="str">
            <v/>
          </cell>
          <cell r="CO393">
            <v>1</v>
          </cell>
          <cell r="CP393">
            <v>42040</v>
          </cell>
          <cell r="CQ393">
            <v>36725</v>
          </cell>
          <cell r="CR393" t="str">
            <v/>
          </cell>
          <cell r="CS393" t="str">
            <v/>
          </cell>
          <cell r="CT393" t="str">
            <v/>
          </cell>
          <cell r="CU393">
            <v>32</v>
          </cell>
          <cell r="CV393">
            <v>32</v>
          </cell>
          <cell r="CW393">
            <v>8</v>
          </cell>
          <cell r="CY393">
            <v>31</v>
          </cell>
          <cell r="CZ393">
            <v>2</v>
          </cell>
          <cell r="DA393">
            <v>0</v>
          </cell>
          <cell r="DB393">
            <v>0</v>
          </cell>
          <cell r="DC393">
            <v>0</v>
          </cell>
          <cell r="DD393">
            <v>42040</v>
          </cell>
          <cell r="DE393">
            <v>43039</v>
          </cell>
          <cell r="DF393">
            <v>32</v>
          </cell>
          <cell r="DG393">
            <v>32</v>
          </cell>
          <cell r="DH393">
            <v>0</v>
          </cell>
          <cell r="DI393" t="str">
            <v/>
          </cell>
          <cell r="DJ393" t="str">
            <v/>
          </cell>
          <cell r="DK393" t="str">
            <v/>
          </cell>
          <cell r="DL393" t="str">
            <v/>
          </cell>
          <cell r="DN393" t="str">
            <v/>
          </cell>
          <cell r="DO393" t="str">
            <v/>
          </cell>
          <cell r="DP393" t="str">
            <v/>
          </cell>
          <cell r="DQ393" t="str">
            <v/>
          </cell>
          <cell r="DR393" t="str">
            <v/>
          </cell>
          <cell r="DS393" t="str">
            <v/>
          </cell>
          <cell r="DT393" t="str">
            <v/>
          </cell>
          <cell r="DV393" t="str">
            <v/>
          </cell>
          <cell r="DW393" t="str">
            <v>über Ziel</v>
          </cell>
          <cell r="DY393" t="str">
            <v/>
          </cell>
          <cell r="DZ393" t="str">
            <v>x</v>
          </cell>
        </row>
        <row r="394">
          <cell r="A394" t="str">
            <v>5866-101</v>
          </cell>
          <cell r="B394" t="str">
            <v>Institut für</v>
          </cell>
          <cell r="C394" t="str">
            <v>Straßenwesen ISBS</v>
          </cell>
          <cell r="E394" t="str">
            <v>Laboratorium f. Straßenwesen u. Erdbau</v>
          </cell>
          <cell r="F394" t="str">
            <v xml:space="preserve">Herrn </v>
          </cell>
          <cell r="G394" t="str">
            <v>Benjamin Plate</v>
          </cell>
          <cell r="H394" t="str">
            <v xml:space="preserve">62074, 62059, </v>
          </cell>
          <cell r="J394">
            <v>0</v>
          </cell>
          <cell r="K394">
            <v>41199</v>
          </cell>
          <cell r="L394" t="str">
            <v>10:00</v>
          </cell>
          <cell r="O394" t="str">
            <v>Labor</v>
          </cell>
          <cell r="P394">
            <v>12</v>
          </cell>
          <cell r="Q394">
            <v>16</v>
          </cell>
          <cell r="R394">
            <v>42019</v>
          </cell>
          <cell r="S394">
            <v>16</v>
          </cell>
          <cell r="U394">
            <v>42521</v>
          </cell>
          <cell r="V394">
            <v>41521</v>
          </cell>
          <cell r="W394" t="str">
            <v>siehe 5.0 &gt;</v>
          </cell>
          <cell r="X394" t="str">
            <v/>
          </cell>
          <cell r="Z394" t="str">
            <v/>
          </cell>
          <cell r="AA394" t="str">
            <v>i. O.</v>
          </cell>
          <cell r="AB394" t="str">
            <v/>
          </cell>
          <cell r="AC394">
            <v>41085</v>
          </cell>
          <cell r="AD394">
            <v>41115</v>
          </cell>
          <cell r="AE394" t="str">
            <v/>
          </cell>
          <cell r="AF394">
            <v>41163.076923076922</v>
          </cell>
          <cell r="AH394" t="str">
            <v/>
          </cell>
          <cell r="AJ394">
            <v>37105</v>
          </cell>
          <cell r="AM394">
            <v>41458</v>
          </cell>
          <cell r="AN394">
            <v>41149</v>
          </cell>
          <cell r="AP394" t="str">
            <v/>
          </cell>
          <cell r="AQ394" t="str">
            <v/>
          </cell>
          <cell r="AU394" t="str">
            <v/>
          </cell>
          <cell r="AV394" t="str">
            <v/>
          </cell>
          <cell r="AW394" t="str">
            <v/>
          </cell>
          <cell r="AZ394" t="str">
            <v/>
          </cell>
          <cell r="BC394" t="str">
            <v>15.01.2015; 04.09.2013; 03.07.2013; 18.09.2012; 20.01.2011; 29.09.2009; 22.09.2009, 11.09.08; 12.08.2008; 06.05.2008;</v>
          </cell>
          <cell r="BG394">
            <v>171</v>
          </cell>
          <cell r="BH394">
            <v>1</v>
          </cell>
          <cell r="BI394">
            <v>3</v>
          </cell>
          <cell r="BJ394">
            <v>0</v>
          </cell>
          <cell r="BK394">
            <v>1.7543859649122806</v>
          </cell>
          <cell r="BL394" t="str">
            <v>--</v>
          </cell>
          <cell r="BM394">
            <v>1</v>
          </cell>
          <cell r="BN394">
            <v>4.75</v>
          </cell>
          <cell r="BV394" t="str">
            <v>Benjamin Plate</v>
          </cell>
          <cell r="BX394" t="str">
            <v/>
          </cell>
          <cell r="BY394" t="str">
            <v/>
          </cell>
          <cell r="CF394">
            <v>152</v>
          </cell>
          <cell r="CG394">
            <v>7</v>
          </cell>
          <cell r="CH394">
            <v>0</v>
          </cell>
          <cell r="CI394">
            <v>0</v>
          </cell>
          <cell r="CJ394">
            <v>2.6666666666666665</v>
          </cell>
          <cell r="CK394" t="str">
            <v/>
          </cell>
          <cell r="CL394" t="str">
            <v/>
          </cell>
          <cell r="CM394" t="str">
            <v/>
          </cell>
          <cell r="CN394" t="str">
            <v/>
          </cell>
          <cell r="CO394">
            <v>1</v>
          </cell>
          <cell r="CP394">
            <v>41521</v>
          </cell>
          <cell r="CQ394">
            <v>37105</v>
          </cell>
          <cell r="CR394">
            <v>4</v>
          </cell>
          <cell r="CS394">
            <v>12</v>
          </cell>
          <cell r="CT394">
            <v>16</v>
          </cell>
          <cell r="CU394" t="str">
            <v/>
          </cell>
          <cell r="CV394" t="str">
            <v/>
          </cell>
          <cell r="CW394" t="str">
            <v/>
          </cell>
          <cell r="CY394">
            <v>171</v>
          </cell>
          <cell r="CZ394">
            <v>1</v>
          </cell>
          <cell r="DA394">
            <v>3</v>
          </cell>
          <cell r="DB394">
            <v>0</v>
          </cell>
          <cell r="DC394">
            <v>1.7543859649122806</v>
          </cell>
          <cell r="DD394">
            <v>42019</v>
          </cell>
          <cell r="DE394">
            <v>42521</v>
          </cell>
          <cell r="DF394">
            <v>16</v>
          </cell>
          <cell r="DG394">
            <v>16</v>
          </cell>
          <cell r="DH394">
            <v>0</v>
          </cell>
          <cell r="DI394" t="str">
            <v/>
          </cell>
          <cell r="DJ394">
            <v>1</v>
          </cell>
          <cell r="DK394" t="str">
            <v/>
          </cell>
          <cell r="DL394" t="str">
            <v/>
          </cell>
          <cell r="DN394" t="str">
            <v/>
          </cell>
          <cell r="DO394" t="str">
            <v/>
          </cell>
          <cell r="DP394" t="str">
            <v/>
          </cell>
          <cell r="DQ394" t="str">
            <v/>
          </cell>
          <cell r="DR394" t="str">
            <v/>
          </cell>
          <cell r="DS394" t="str">
            <v/>
          </cell>
          <cell r="DT394" t="str">
            <v/>
          </cell>
          <cell r="DV394" t="str">
            <v/>
          </cell>
          <cell r="DW394" t="str">
            <v>über Ziel</v>
          </cell>
          <cell r="DY394" t="str">
            <v/>
          </cell>
          <cell r="DZ394" t="str">
            <v>x</v>
          </cell>
        </row>
        <row r="395">
          <cell r="A395" t="str">
            <v>5867-010</v>
          </cell>
          <cell r="C395" t="str">
            <v>Leichtweiß-Institut für Wasserbau</v>
          </cell>
          <cell r="D395" t="str">
            <v>Abteilung</v>
          </cell>
          <cell r="E395" t="str">
            <v>Wasserbau</v>
          </cell>
          <cell r="F395" t="str">
            <v xml:space="preserve">Herrn </v>
          </cell>
          <cell r="G395" t="str">
            <v>Uwe Ecklebe</v>
          </cell>
          <cell r="H395" t="str">
            <v>3924; 3971;</v>
          </cell>
          <cell r="I395">
            <v>1</v>
          </cell>
          <cell r="J395" t="str">
            <v xml:space="preserve"> </v>
          </cell>
          <cell r="K395">
            <v>38805</v>
          </cell>
          <cell r="L395" t="str">
            <v>10:00</v>
          </cell>
          <cell r="O395" t="str">
            <v>Werkstatt u. Büro</v>
          </cell>
          <cell r="P395">
            <v>12</v>
          </cell>
          <cell r="Q395">
            <v>16</v>
          </cell>
          <cell r="R395">
            <v>42110</v>
          </cell>
          <cell r="S395">
            <v>16</v>
          </cell>
          <cell r="U395">
            <v>42613</v>
          </cell>
          <cell r="V395" t="str">
            <v>Uwe Ecklebe</v>
          </cell>
          <cell r="W395" t="str">
            <v>siehe 5.0 &gt;</v>
          </cell>
          <cell r="X395" t="str">
            <v/>
          </cell>
          <cell r="Z395" t="str">
            <v/>
          </cell>
          <cell r="AA395" t="str">
            <v>i. O.</v>
          </cell>
          <cell r="AB395" t="str">
            <v/>
          </cell>
          <cell r="AC395">
            <v>41418</v>
          </cell>
          <cell r="AD395">
            <v>42088</v>
          </cell>
          <cell r="AE395" t="str">
            <v/>
          </cell>
          <cell r="AF395">
            <v>41541.384615384617</v>
          </cell>
          <cell r="AH395" t="str">
            <v>Statistik</v>
          </cell>
          <cell r="AJ395">
            <v>36675</v>
          </cell>
          <cell r="AM395">
            <v>42103</v>
          </cell>
          <cell r="AN395">
            <v>41513</v>
          </cell>
          <cell r="AP395">
            <v>37042</v>
          </cell>
          <cell r="AQ395">
            <v>38450</v>
          </cell>
          <cell r="AU395" t="str">
            <v/>
          </cell>
          <cell r="AV395" t="str">
            <v/>
          </cell>
          <cell r="AW395" t="str">
            <v/>
          </cell>
          <cell r="AZ395" t="str">
            <v/>
          </cell>
          <cell r="BC395" t="str">
            <v xml:space="preserve">09.04.2015; 28.11.2013; 03.07.2013; 17.01.2012; 29.11.2011; 14.09.2010; 26.07.2010; 19.01.2009; </v>
          </cell>
          <cell r="BD395" t="str">
            <v>16A, 32A</v>
          </cell>
          <cell r="BE395" t="str">
            <v>s</v>
          </cell>
          <cell r="BG395">
            <v>331</v>
          </cell>
          <cell r="BH395">
            <v>4</v>
          </cell>
          <cell r="BI395">
            <v>0</v>
          </cell>
          <cell r="BJ395">
            <v>0</v>
          </cell>
          <cell r="BK395">
            <v>0</v>
          </cell>
          <cell r="BL395">
            <v>16</v>
          </cell>
          <cell r="BM395">
            <v>1</v>
          </cell>
          <cell r="BN395">
            <v>9.1944444444444446</v>
          </cell>
          <cell r="BV395" t="str">
            <v>Uwe Ecklebe</v>
          </cell>
          <cell r="BX395" t="str">
            <v/>
          </cell>
          <cell r="BY395" t="str">
            <v/>
          </cell>
          <cell r="CF395">
            <v>248</v>
          </cell>
          <cell r="CG395">
            <v>4</v>
          </cell>
          <cell r="CH395">
            <v>0</v>
          </cell>
          <cell r="CI395">
            <v>0</v>
          </cell>
          <cell r="CJ395">
            <v>0</v>
          </cell>
          <cell r="CK395" t="str">
            <v/>
          </cell>
          <cell r="CL395" t="str">
            <v/>
          </cell>
          <cell r="CM395" t="str">
            <v/>
          </cell>
          <cell r="CN395" t="str">
            <v/>
          </cell>
          <cell r="CO395">
            <v>1</v>
          </cell>
          <cell r="CP395" t="str">
            <v>Uwe Ecklebe</v>
          </cell>
          <cell r="CQ395">
            <v>36675</v>
          </cell>
          <cell r="CR395">
            <v>4</v>
          </cell>
          <cell r="CS395">
            <v>12</v>
          </cell>
          <cell r="CT395">
            <v>16</v>
          </cell>
          <cell r="CU395" t="str">
            <v/>
          </cell>
          <cell r="CV395" t="str">
            <v/>
          </cell>
          <cell r="CW395" t="str">
            <v/>
          </cell>
          <cell r="CY395">
            <v>331</v>
          </cell>
          <cell r="CZ395">
            <v>4</v>
          </cell>
          <cell r="DA395">
            <v>0</v>
          </cell>
          <cell r="DB395">
            <v>0</v>
          </cell>
          <cell r="DC395">
            <v>0</v>
          </cell>
          <cell r="DD395">
            <v>42110</v>
          </cell>
          <cell r="DE395">
            <v>42613</v>
          </cell>
          <cell r="DF395">
            <v>16</v>
          </cell>
          <cell r="DG395">
            <v>16</v>
          </cell>
          <cell r="DH395">
            <v>0</v>
          </cell>
          <cell r="DI395" t="str">
            <v/>
          </cell>
          <cell r="DJ395">
            <v>1</v>
          </cell>
          <cell r="DK395" t="str">
            <v/>
          </cell>
          <cell r="DL395" t="str">
            <v/>
          </cell>
          <cell r="DN395" t="str">
            <v/>
          </cell>
          <cell r="DO395" t="str">
            <v/>
          </cell>
          <cell r="DP395" t="str">
            <v/>
          </cell>
          <cell r="DQ395" t="str">
            <v/>
          </cell>
          <cell r="DR395" t="str">
            <v/>
          </cell>
          <cell r="DS395" t="str">
            <v/>
          </cell>
          <cell r="DT395" t="str">
            <v/>
          </cell>
          <cell r="DV395" t="str">
            <v/>
          </cell>
          <cell r="DW395" t="str">
            <v>über Ziel</v>
          </cell>
          <cell r="DY395" t="str">
            <v/>
          </cell>
          <cell r="DZ395" t="str">
            <v>x</v>
          </cell>
        </row>
        <row r="396">
          <cell r="A396" t="str">
            <v>5867-011</v>
          </cell>
          <cell r="C396" t="str">
            <v>Leichtweiß-Institut für Wasserbau</v>
          </cell>
          <cell r="D396" t="str">
            <v>Abteilung</v>
          </cell>
          <cell r="E396" t="str">
            <v>Wasserbau</v>
          </cell>
          <cell r="F396" t="str">
            <v xml:space="preserve">Herrn </v>
          </cell>
          <cell r="G396" t="str">
            <v>Uwe Ecklebe</v>
          </cell>
          <cell r="H396" t="str">
            <v>3924; 3972</v>
          </cell>
          <cell r="I396">
            <v>0</v>
          </cell>
          <cell r="J396" t="str">
            <v xml:space="preserve"> </v>
          </cell>
          <cell r="K396">
            <v>37783</v>
          </cell>
          <cell r="L396" t="str">
            <v>10:00</v>
          </cell>
          <cell r="O396" t="str">
            <v>Büro</v>
          </cell>
          <cell r="P396">
            <v>24</v>
          </cell>
          <cell r="Q396">
            <v>32</v>
          </cell>
          <cell r="R396">
            <v>41579</v>
          </cell>
          <cell r="S396">
            <v>32</v>
          </cell>
          <cell r="U396">
            <v>42582</v>
          </cell>
          <cell r="V396" t="str">
            <v>Uwe Ecklebe</v>
          </cell>
          <cell r="W396" t="str">
            <v>siehe 5.0 &gt;</v>
          </cell>
          <cell r="X396" t="str">
            <v/>
          </cell>
          <cell r="Z396" t="str">
            <v/>
          </cell>
          <cell r="AA396" t="str">
            <v>i. O.</v>
          </cell>
          <cell r="AB396" t="str">
            <v/>
          </cell>
          <cell r="AC396" t="str">
            <v/>
          </cell>
          <cell r="AD396" t="str">
            <v/>
          </cell>
          <cell r="AE396" t="str">
            <v/>
          </cell>
          <cell r="AF396" t="str">
            <v/>
          </cell>
          <cell r="AH396" t="str">
            <v>Statistik</v>
          </cell>
          <cell r="AJ396">
            <v>36675</v>
          </cell>
          <cell r="AN396" t="str">
            <v/>
          </cell>
          <cell r="AP396" t="str">
            <v/>
          </cell>
          <cell r="AQ396" t="str">
            <v/>
          </cell>
          <cell r="AU396" t="str">
            <v/>
          </cell>
          <cell r="AV396" t="str">
            <v/>
          </cell>
          <cell r="AW396" t="str">
            <v/>
          </cell>
          <cell r="AZ396" t="str">
            <v/>
          </cell>
          <cell r="BC396" t="str">
            <v xml:space="preserve"> </v>
          </cell>
          <cell r="BE396" t="str">
            <v>s</v>
          </cell>
          <cell r="BG396">
            <v>130</v>
          </cell>
          <cell r="BH396">
            <v>8</v>
          </cell>
          <cell r="BI396">
            <v>0</v>
          </cell>
          <cell r="BJ396">
            <v>0</v>
          </cell>
          <cell r="BK396">
            <v>0</v>
          </cell>
          <cell r="BL396">
            <v>32</v>
          </cell>
          <cell r="BM396">
            <v>1</v>
          </cell>
          <cell r="BN396">
            <v>3.6111111111111112</v>
          </cell>
          <cell r="BV396" t="str">
            <v>Uwe Ecklebe</v>
          </cell>
          <cell r="BX396" t="str">
            <v/>
          </cell>
          <cell r="BY396" t="str">
            <v/>
          </cell>
          <cell r="CF396">
            <v>162</v>
          </cell>
          <cell r="CG396">
            <v>4</v>
          </cell>
          <cell r="CH396">
            <v>0</v>
          </cell>
          <cell r="CI396">
            <v>0</v>
          </cell>
          <cell r="CJ396">
            <v>0</v>
          </cell>
          <cell r="CK396" t="str">
            <v/>
          </cell>
          <cell r="CL396" t="str">
            <v/>
          </cell>
          <cell r="CM396" t="str">
            <v/>
          </cell>
          <cell r="CN396" t="str">
            <v/>
          </cell>
          <cell r="CP396" t="str">
            <v>Uwe Ecklebe</v>
          </cell>
          <cell r="CQ396">
            <v>36675</v>
          </cell>
          <cell r="CR396" t="str">
            <v/>
          </cell>
          <cell r="CS396" t="str">
            <v/>
          </cell>
          <cell r="CT396" t="str">
            <v/>
          </cell>
          <cell r="CU396">
            <v>32</v>
          </cell>
          <cell r="CV396">
            <v>32</v>
          </cell>
          <cell r="CW396">
            <v>8</v>
          </cell>
          <cell r="CY396">
            <v>130</v>
          </cell>
          <cell r="CZ396">
            <v>8</v>
          </cell>
          <cell r="DA396">
            <v>0</v>
          </cell>
          <cell r="DB396">
            <v>0</v>
          </cell>
          <cell r="DC396">
            <v>0</v>
          </cell>
          <cell r="DD396">
            <v>41579</v>
          </cell>
          <cell r="DE396">
            <v>42582</v>
          </cell>
          <cell r="DF396">
            <v>32</v>
          </cell>
          <cell r="DG396">
            <v>32</v>
          </cell>
          <cell r="DH396">
            <v>0</v>
          </cell>
          <cell r="DI396" t="str">
            <v/>
          </cell>
          <cell r="DJ396">
            <v>1</v>
          </cell>
          <cell r="DK396" t="str">
            <v/>
          </cell>
          <cell r="DL396" t="str">
            <v/>
          </cell>
          <cell r="DN396" t="str">
            <v/>
          </cell>
          <cell r="DO396" t="str">
            <v/>
          </cell>
          <cell r="DP396" t="str">
            <v/>
          </cell>
          <cell r="DQ396" t="str">
            <v/>
          </cell>
          <cell r="DR396" t="str">
            <v/>
          </cell>
          <cell r="DS396" t="str">
            <v/>
          </cell>
          <cell r="DT396" t="str">
            <v/>
          </cell>
          <cell r="DV396" t="str">
            <v/>
          </cell>
          <cell r="DW396" t="str">
            <v/>
          </cell>
          <cell r="DY396" t="str">
            <v/>
          </cell>
          <cell r="DZ396" t="str">
            <v>x</v>
          </cell>
        </row>
        <row r="397">
          <cell r="A397" t="str">
            <v>5867-020</v>
          </cell>
          <cell r="C397" t="str">
            <v>Leichtweiß-Institut für Wasserbau</v>
          </cell>
          <cell r="D397" t="str">
            <v>Abteilung</v>
          </cell>
          <cell r="E397" t="str">
            <v>Hydromechanik u. Küsteningenieurwesen</v>
          </cell>
          <cell r="F397" t="str">
            <v xml:space="preserve">Herrn </v>
          </cell>
          <cell r="G397" t="str">
            <v>Rainer Kvapil</v>
          </cell>
          <cell r="H397">
            <v>3936</v>
          </cell>
          <cell r="I397">
            <v>1</v>
          </cell>
          <cell r="K397">
            <v>39323</v>
          </cell>
          <cell r="L397" t="str">
            <v>10:00</v>
          </cell>
          <cell r="O397" t="str">
            <v>Werkstatt</v>
          </cell>
          <cell r="P397">
            <v>12</v>
          </cell>
          <cell r="Q397">
            <v>16</v>
          </cell>
          <cell r="R397">
            <v>42087</v>
          </cell>
          <cell r="S397">
            <v>16</v>
          </cell>
          <cell r="U397">
            <v>42582</v>
          </cell>
          <cell r="V397" t="str">
            <v>Rainer Kvapil</v>
          </cell>
          <cell r="W397" t="str">
            <v>siehe 5.0 &gt;</v>
          </cell>
          <cell r="X397" t="str">
            <v/>
          </cell>
          <cell r="Z397" t="str">
            <v/>
          </cell>
          <cell r="AA397" t="str">
            <v>i. O.</v>
          </cell>
          <cell r="AB397" t="str">
            <v/>
          </cell>
          <cell r="AC397" t="str">
            <v/>
          </cell>
          <cell r="AD397" t="str">
            <v/>
          </cell>
          <cell r="AE397" t="str">
            <v/>
          </cell>
          <cell r="AF397" t="str">
            <v/>
          </cell>
          <cell r="AH397" t="str">
            <v>Statistik</v>
          </cell>
          <cell r="AI397">
            <v>42108</v>
          </cell>
          <cell r="AJ397">
            <v>35660</v>
          </cell>
          <cell r="AM397">
            <v>41458</v>
          </cell>
          <cell r="AN397" t="str">
            <v/>
          </cell>
          <cell r="AP397">
            <v>37042</v>
          </cell>
          <cell r="AQ397">
            <v>38450</v>
          </cell>
          <cell r="AU397" t="str">
            <v/>
          </cell>
          <cell r="AV397" t="str">
            <v/>
          </cell>
          <cell r="AW397" t="str">
            <v/>
          </cell>
          <cell r="AZ397" t="str">
            <v/>
          </cell>
          <cell r="BC397" t="str">
            <v>14.04.2015; 19.03.2015; 9.02.2015; 27.11.2014; 01.07.2013; 04.04.2013; 24.11.2011; 15.07.2010; 28.06.2010; 12.01.2009; 11.12.2008; 30.08.2007;  25.07.2007: 20.02.2007; 30.03.06; 17.12.04 u. 23.11.04 mit Ecklebe;  09.07.03; 23.01.02; 18.06.01; 06.10.00; 29.09.00; 07.08.00; 16.05.00</v>
          </cell>
          <cell r="BE397" t="str">
            <v>s</v>
          </cell>
          <cell r="BG397">
            <v>72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16</v>
          </cell>
          <cell r="BM397">
            <v>1</v>
          </cell>
          <cell r="BN397">
            <v>2</v>
          </cell>
          <cell r="BV397" t="str">
            <v>Rainer Kvapil</v>
          </cell>
          <cell r="BW397" t="str">
            <v>Rainer</v>
          </cell>
          <cell r="BX397" t="str">
            <v/>
          </cell>
          <cell r="BY397" t="str">
            <v/>
          </cell>
          <cell r="CF397">
            <v>77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 t="str">
            <v/>
          </cell>
          <cell r="CL397" t="str">
            <v/>
          </cell>
          <cell r="CM397" t="str">
            <v/>
          </cell>
          <cell r="CN397" t="str">
            <v/>
          </cell>
          <cell r="CO397">
            <v>1</v>
          </cell>
          <cell r="CP397" t="str">
            <v>Rainer Kvapil</v>
          </cell>
          <cell r="CQ397">
            <v>35660</v>
          </cell>
          <cell r="CR397">
            <v>4</v>
          </cell>
          <cell r="CS397">
            <v>12</v>
          </cell>
          <cell r="CT397">
            <v>16</v>
          </cell>
          <cell r="CU397" t="str">
            <v/>
          </cell>
          <cell r="CV397" t="str">
            <v/>
          </cell>
          <cell r="CW397" t="str">
            <v/>
          </cell>
          <cell r="CY397">
            <v>72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  <cell r="DD397">
            <v>42087</v>
          </cell>
          <cell r="DE397">
            <v>42582</v>
          </cell>
          <cell r="DF397">
            <v>16</v>
          </cell>
          <cell r="DG397">
            <v>16</v>
          </cell>
          <cell r="DH397">
            <v>0</v>
          </cell>
          <cell r="DI397" t="str">
            <v/>
          </cell>
          <cell r="DJ397">
            <v>1</v>
          </cell>
          <cell r="DK397" t="str">
            <v/>
          </cell>
          <cell r="DL397" t="str">
            <v/>
          </cell>
          <cell r="DN397" t="str">
            <v/>
          </cell>
          <cell r="DO397" t="str">
            <v/>
          </cell>
          <cell r="DP397" t="str">
            <v/>
          </cell>
          <cell r="DQ397" t="str">
            <v/>
          </cell>
          <cell r="DR397" t="str">
            <v/>
          </cell>
          <cell r="DS397" t="str">
            <v/>
          </cell>
          <cell r="DT397" t="str">
            <v/>
          </cell>
          <cell r="DV397" t="str">
            <v/>
          </cell>
          <cell r="DW397" t="str">
            <v/>
          </cell>
          <cell r="DY397" t="str">
            <v/>
          </cell>
          <cell r="DZ397" t="str">
            <v>x</v>
          </cell>
        </row>
        <row r="398">
          <cell r="A398" t="str">
            <v>5867-021</v>
          </cell>
          <cell r="C398" t="str">
            <v>Leichtweiß-Institut für Wasserbau</v>
          </cell>
          <cell r="D398" t="str">
            <v>Abteilung</v>
          </cell>
          <cell r="E398" t="str">
            <v>Hydromechanik u. Küsteningenieurwesen</v>
          </cell>
          <cell r="F398" t="str">
            <v xml:space="preserve">Herrn </v>
          </cell>
          <cell r="G398" t="str">
            <v>Rainer Kvapil</v>
          </cell>
          <cell r="H398">
            <v>3936</v>
          </cell>
          <cell r="I398">
            <v>0</v>
          </cell>
          <cell r="K398">
            <v>34347</v>
          </cell>
          <cell r="L398" t="str">
            <v>10:00</v>
          </cell>
          <cell r="O398" t="str">
            <v>Büro</v>
          </cell>
          <cell r="P398">
            <v>24</v>
          </cell>
          <cell r="Q398">
            <v>32</v>
          </cell>
          <cell r="R398">
            <v>41883</v>
          </cell>
          <cell r="S398">
            <v>32</v>
          </cell>
          <cell r="U398">
            <v>42886</v>
          </cell>
          <cell r="V398" t="str">
            <v>Rainer Kvapil</v>
          </cell>
          <cell r="W398" t="str">
            <v>siehe 5.0 &gt;</v>
          </cell>
          <cell r="X398" t="str">
            <v/>
          </cell>
          <cell r="Z398" t="str">
            <v/>
          </cell>
          <cell r="AA398" t="str">
            <v>i. O.</v>
          </cell>
          <cell r="AB398" t="str">
            <v/>
          </cell>
          <cell r="AC398">
            <v>41844</v>
          </cell>
          <cell r="AD398" t="str">
            <v/>
          </cell>
          <cell r="AE398" t="str">
            <v/>
          </cell>
          <cell r="AF398">
            <v>41963.615384615383</v>
          </cell>
          <cell r="AH398" t="str">
            <v>Statistik</v>
          </cell>
          <cell r="AI398">
            <v>41897</v>
          </cell>
          <cell r="AJ398">
            <v>36871</v>
          </cell>
          <cell r="AM398">
            <v>41898</v>
          </cell>
          <cell r="AN398">
            <v>41939</v>
          </cell>
          <cell r="AP398" t="str">
            <v/>
          </cell>
          <cell r="AQ398" t="str">
            <v/>
          </cell>
          <cell r="AU398" t="str">
            <v/>
          </cell>
          <cell r="AV398" t="str">
            <v/>
          </cell>
          <cell r="AW398" t="str">
            <v/>
          </cell>
          <cell r="AZ398" t="str">
            <v/>
          </cell>
          <cell r="BC398" t="str">
            <v xml:space="preserve">14.04.2015; 15.09.2014; 11.09.2014; 21.08.2014; 18.08.2014; 23.07.2014; 19.12.2011; 24.11.2011; 19.10.2011; 24.02.2009; 12.01.2009; 30.03.06; 29.03.06; 09.07.03; </v>
          </cell>
          <cell r="BD398" t="str">
            <v>Diathek wurde als Büro gewertet ! Fa.</v>
          </cell>
          <cell r="BE398" t="str">
            <v>s</v>
          </cell>
          <cell r="BG398">
            <v>322</v>
          </cell>
          <cell r="BH398">
            <v>20</v>
          </cell>
          <cell r="BI398">
            <v>0</v>
          </cell>
          <cell r="BJ398">
            <v>0</v>
          </cell>
          <cell r="BK398">
            <v>0</v>
          </cell>
          <cell r="BL398">
            <v>32</v>
          </cell>
          <cell r="BM398">
            <v>1</v>
          </cell>
          <cell r="BN398">
            <v>8.9444444444444446</v>
          </cell>
          <cell r="BV398" t="str">
            <v>Rainer Kvapil</v>
          </cell>
          <cell r="BW398" t="str">
            <v>Rainer</v>
          </cell>
          <cell r="BX398" t="str">
            <v/>
          </cell>
          <cell r="BY398" t="str">
            <v/>
          </cell>
          <cell r="CF398">
            <v>226</v>
          </cell>
          <cell r="CG398">
            <v>21</v>
          </cell>
          <cell r="CH398">
            <v>0</v>
          </cell>
          <cell r="CI398">
            <v>0</v>
          </cell>
          <cell r="CJ398">
            <v>0</v>
          </cell>
          <cell r="CK398" t="str">
            <v/>
          </cell>
          <cell r="CL398" t="str">
            <v/>
          </cell>
          <cell r="CM398" t="str">
            <v/>
          </cell>
          <cell r="CN398" t="str">
            <v/>
          </cell>
          <cell r="CP398" t="str">
            <v>Rainer Kvapil</v>
          </cell>
          <cell r="CQ398">
            <v>36871</v>
          </cell>
          <cell r="CR398" t="str">
            <v/>
          </cell>
          <cell r="CS398" t="str">
            <v/>
          </cell>
          <cell r="CT398" t="str">
            <v/>
          </cell>
          <cell r="CU398">
            <v>32</v>
          </cell>
          <cell r="CV398">
            <v>32</v>
          </cell>
          <cell r="CW398">
            <v>8</v>
          </cell>
          <cell r="CY398">
            <v>322</v>
          </cell>
          <cell r="CZ398">
            <v>20</v>
          </cell>
          <cell r="DA398">
            <v>0</v>
          </cell>
          <cell r="DB398">
            <v>0</v>
          </cell>
          <cell r="DC398">
            <v>0</v>
          </cell>
          <cell r="DD398">
            <v>41883</v>
          </cell>
          <cell r="DE398">
            <v>42886</v>
          </cell>
          <cell r="DF398">
            <v>32</v>
          </cell>
          <cell r="DG398">
            <v>32</v>
          </cell>
          <cell r="DH398">
            <v>0</v>
          </cell>
          <cell r="DI398" t="str">
            <v/>
          </cell>
          <cell r="DJ398">
            <v>1</v>
          </cell>
          <cell r="DK398" t="str">
            <v/>
          </cell>
          <cell r="DL398" t="str">
            <v/>
          </cell>
          <cell r="DN398" t="str">
            <v/>
          </cell>
          <cell r="DO398" t="str">
            <v/>
          </cell>
          <cell r="DP398" t="str">
            <v/>
          </cell>
          <cell r="DQ398" t="str">
            <v/>
          </cell>
          <cell r="DR398" t="str">
            <v/>
          </cell>
          <cell r="DS398" t="str">
            <v/>
          </cell>
          <cell r="DT398" t="str">
            <v/>
          </cell>
          <cell r="DV398" t="str">
            <v/>
          </cell>
          <cell r="DW398" t="str">
            <v>über Ziel</v>
          </cell>
          <cell r="DY398" t="str">
            <v/>
          </cell>
          <cell r="DZ398" t="str">
            <v>x</v>
          </cell>
        </row>
        <row r="399">
          <cell r="A399" t="str">
            <v>5867-030</v>
          </cell>
          <cell r="C399" t="str">
            <v>Leichtweiß-Institut für Wasserbau</v>
          </cell>
          <cell r="D399" t="str">
            <v>Abteilung</v>
          </cell>
          <cell r="E399" t="str">
            <v>Hydrologie u. Wasserwirtschaft</v>
          </cell>
          <cell r="F399" t="str">
            <v xml:space="preserve">Herrn </v>
          </cell>
          <cell r="G399" t="str">
            <v>Uwe Ecklebe</v>
          </cell>
          <cell r="H399" t="str">
            <v>3924; 3972</v>
          </cell>
          <cell r="J399">
            <v>0</v>
          </cell>
          <cell r="K399">
            <v>34611</v>
          </cell>
          <cell r="L399" t="str">
            <v>10:00</v>
          </cell>
          <cell r="O399" t="str">
            <v>Büro</v>
          </cell>
          <cell r="P399">
            <v>24</v>
          </cell>
          <cell r="Q399">
            <v>32</v>
          </cell>
          <cell r="R399">
            <v>41428</v>
          </cell>
          <cell r="S399">
            <v>32</v>
          </cell>
          <cell r="U399">
            <v>42429</v>
          </cell>
          <cell r="V399" t="str">
            <v>Uwe Ecklebe</v>
          </cell>
          <cell r="W399" t="str">
            <v>siehe 5.0 &gt;</v>
          </cell>
          <cell r="X399" t="str">
            <v/>
          </cell>
          <cell r="Z399" t="str">
            <v/>
          </cell>
          <cell r="AA399" t="str">
            <v>i. O.</v>
          </cell>
          <cell r="AB399" t="str">
            <v/>
          </cell>
          <cell r="AC399">
            <v>41359</v>
          </cell>
          <cell r="AD399">
            <v>41393</v>
          </cell>
          <cell r="AE399" t="str">
            <v>Anruf !</v>
          </cell>
          <cell r="AF399">
            <v>41478.846153846156</v>
          </cell>
          <cell r="AH399" t="str">
            <v/>
          </cell>
          <cell r="AJ399">
            <v>36446</v>
          </cell>
          <cell r="AN399">
            <v>41454</v>
          </cell>
          <cell r="AP399" t="str">
            <v/>
          </cell>
          <cell r="AQ399" t="str">
            <v/>
          </cell>
          <cell r="AR399">
            <v>39007</v>
          </cell>
          <cell r="AU399" t="str">
            <v/>
          </cell>
          <cell r="AV399" t="str">
            <v/>
          </cell>
          <cell r="AW399" t="str">
            <v/>
          </cell>
          <cell r="AZ399" t="str">
            <v/>
          </cell>
          <cell r="BC399" t="str">
            <v xml:space="preserve">23.05.2013; 15.09.2010; 26.07.2010; 23.10.2007; 19.01.07; 16.07.2007; 10.06.04; </v>
          </cell>
          <cell r="BG399">
            <v>314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 t="str">
            <v>--</v>
          </cell>
          <cell r="BM399">
            <v>1</v>
          </cell>
          <cell r="BN399">
            <v>8.7222222222222214</v>
          </cell>
          <cell r="BV399" t="str">
            <v>Uwe Ecklebe</v>
          </cell>
          <cell r="BX399" t="str">
            <v/>
          </cell>
          <cell r="BY399" t="str">
            <v/>
          </cell>
          <cell r="CF399">
            <v>235</v>
          </cell>
          <cell r="CG399">
            <v>7</v>
          </cell>
          <cell r="CH399">
            <v>1</v>
          </cell>
          <cell r="CI399">
            <v>0</v>
          </cell>
          <cell r="CJ399">
            <v>0.42553191489361702</v>
          </cell>
          <cell r="CK399" t="str">
            <v/>
          </cell>
          <cell r="CL399" t="str">
            <v/>
          </cell>
          <cell r="CM399" t="str">
            <v/>
          </cell>
          <cell r="CN399" t="str">
            <v/>
          </cell>
          <cell r="CP399" t="str">
            <v>Uwe Ecklebe</v>
          </cell>
          <cell r="CQ399">
            <v>36446</v>
          </cell>
          <cell r="CR399" t="str">
            <v/>
          </cell>
          <cell r="CS399" t="str">
            <v/>
          </cell>
          <cell r="CT399" t="str">
            <v/>
          </cell>
          <cell r="CU399">
            <v>32</v>
          </cell>
          <cell r="CV399">
            <v>32</v>
          </cell>
          <cell r="CW399">
            <v>8</v>
          </cell>
          <cell r="CY399">
            <v>314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  <cell r="DD399">
            <v>41428</v>
          </cell>
          <cell r="DE399">
            <v>42429</v>
          </cell>
          <cell r="DF399">
            <v>32</v>
          </cell>
          <cell r="DG399">
            <v>32</v>
          </cell>
          <cell r="DH399">
            <v>0</v>
          </cell>
          <cell r="DI399">
            <v>1</v>
          </cell>
          <cell r="DJ399">
            <v>1</v>
          </cell>
          <cell r="DK399" t="str">
            <v/>
          </cell>
          <cell r="DL399" t="str">
            <v/>
          </cell>
          <cell r="DN399" t="str">
            <v/>
          </cell>
          <cell r="DO399" t="str">
            <v/>
          </cell>
          <cell r="DP399" t="str">
            <v/>
          </cell>
          <cell r="DQ399" t="str">
            <v/>
          </cell>
          <cell r="DR399" t="str">
            <v/>
          </cell>
          <cell r="DS399" t="str">
            <v/>
          </cell>
          <cell r="DT399" t="str">
            <v/>
          </cell>
          <cell r="DV399" t="str">
            <v/>
          </cell>
          <cell r="DW399" t="str">
            <v>über Ziel</v>
          </cell>
          <cell r="DY399" t="str">
            <v/>
          </cell>
          <cell r="DZ399" t="str">
            <v>x</v>
          </cell>
        </row>
        <row r="400">
          <cell r="A400" t="str">
            <v>5867-040</v>
          </cell>
          <cell r="C400" t="str">
            <v>Leichtweiß-Institut für Wasserbau</v>
          </cell>
          <cell r="D400" t="str">
            <v>Abteilung</v>
          </cell>
          <cell r="E400" t="str">
            <v>Abfallwirtschaft</v>
          </cell>
          <cell r="F400" t="str">
            <v xml:space="preserve">Herrn Dr. </v>
          </cell>
          <cell r="G400" t="str">
            <v>Kai Münnich</v>
          </cell>
          <cell r="H400" t="str">
            <v>3962/77/60/70/69</v>
          </cell>
          <cell r="J400">
            <v>1</v>
          </cell>
          <cell r="K400">
            <v>39372</v>
          </cell>
          <cell r="L400" t="str">
            <v>10:00</v>
          </cell>
          <cell r="O400" t="str">
            <v>Büro</v>
          </cell>
          <cell r="P400">
            <v>24</v>
          </cell>
          <cell r="Q400">
            <v>24</v>
          </cell>
          <cell r="R400">
            <v>41821</v>
          </cell>
          <cell r="S400">
            <v>32</v>
          </cell>
          <cell r="U400">
            <v>42825</v>
          </cell>
          <cell r="V400" t="str">
            <v>Rainer Kvapil</v>
          </cell>
          <cell r="W400" t="str">
            <v>siehe 5.0 &gt;</v>
          </cell>
          <cell r="X400" t="str">
            <v/>
          </cell>
          <cell r="Y400">
            <v>39132</v>
          </cell>
          <cell r="Z400" t="str">
            <v/>
          </cell>
          <cell r="AA400" t="str">
            <v>i. O.</v>
          </cell>
          <cell r="AB400" t="str">
            <v/>
          </cell>
          <cell r="AC400">
            <v>41740</v>
          </cell>
          <cell r="AD400">
            <v>41785</v>
          </cell>
          <cell r="AE400" t="str">
            <v/>
          </cell>
          <cell r="AF400">
            <v>41814.692307692305</v>
          </cell>
          <cell r="AH400" t="str">
            <v>Statistik</v>
          </cell>
          <cell r="AJ400">
            <v>36167</v>
          </cell>
          <cell r="AN400">
            <v>41804</v>
          </cell>
          <cell r="AP400" t="str">
            <v/>
          </cell>
          <cell r="AQ400" t="str">
            <v/>
          </cell>
          <cell r="AR400">
            <v>38874</v>
          </cell>
          <cell r="AU400" t="str">
            <v/>
          </cell>
          <cell r="AV400" t="str">
            <v/>
          </cell>
          <cell r="AW400" t="str">
            <v/>
          </cell>
          <cell r="AZ400" t="str">
            <v/>
          </cell>
          <cell r="BC400" t="str">
            <v>18.07.2014; 19.10.2011; 04.06.2014; 20.06.2011; 30.06.2010; 24.03.2011; 16.02.2011 mit Frau Almes; 30.06.2010; 22.02.07; 11.05.04; 26.04.04; 06.04.04; 27.06.01; 15.06.2001</v>
          </cell>
          <cell r="BD400" t="str">
            <v>3 'Räume von Hydromechanik u. Abfallwirtschaft übernommen</v>
          </cell>
          <cell r="BE400" t="str">
            <v>s</v>
          </cell>
          <cell r="BG400">
            <v>104</v>
          </cell>
          <cell r="BH400">
            <v>10</v>
          </cell>
          <cell r="BI400">
            <v>0</v>
          </cell>
          <cell r="BJ400">
            <v>0</v>
          </cell>
          <cell r="BK400">
            <v>0</v>
          </cell>
          <cell r="BL400">
            <v>32</v>
          </cell>
          <cell r="BM400">
            <v>1</v>
          </cell>
          <cell r="BN400">
            <v>2.8888888888888888</v>
          </cell>
          <cell r="BV400" t="str">
            <v>Kai Münnich</v>
          </cell>
          <cell r="BX400" t="str">
            <v/>
          </cell>
          <cell r="BY400" t="str">
            <v/>
          </cell>
          <cell r="CF400">
            <v>113</v>
          </cell>
          <cell r="CG400">
            <v>9</v>
          </cell>
          <cell r="CH400">
            <v>0</v>
          </cell>
          <cell r="CI400">
            <v>0</v>
          </cell>
          <cell r="CJ400">
            <v>0</v>
          </cell>
          <cell r="CK400" t="str">
            <v/>
          </cell>
          <cell r="CL400" t="str">
            <v/>
          </cell>
          <cell r="CM400" t="str">
            <v/>
          </cell>
          <cell r="CN400" t="str">
            <v/>
          </cell>
          <cell r="CP400" t="str">
            <v>Rainer Kvapil</v>
          </cell>
          <cell r="CQ400">
            <v>36167</v>
          </cell>
          <cell r="CR400" t="str">
            <v/>
          </cell>
          <cell r="CS400" t="str">
            <v/>
          </cell>
          <cell r="CT400" t="str">
            <v/>
          </cell>
          <cell r="CU400">
            <v>24</v>
          </cell>
          <cell r="CV400">
            <v>32</v>
          </cell>
          <cell r="CW400">
            <v>8</v>
          </cell>
          <cell r="CY400">
            <v>104</v>
          </cell>
          <cell r="CZ400">
            <v>10</v>
          </cell>
          <cell r="DA400">
            <v>0</v>
          </cell>
          <cell r="DB400">
            <v>0</v>
          </cell>
          <cell r="DC400">
            <v>0</v>
          </cell>
          <cell r="DD400">
            <v>41821</v>
          </cell>
          <cell r="DE400">
            <v>42825</v>
          </cell>
          <cell r="DF400">
            <v>24</v>
          </cell>
          <cell r="DG400">
            <v>32</v>
          </cell>
          <cell r="DH400">
            <v>0</v>
          </cell>
          <cell r="DI400" t="str">
            <v/>
          </cell>
          <cell r="DJ400">
            <v>1</v>
          </cell>
          <cell r="DK400" t="str">
            <v/>
          </cell>
          <cell r="DL400" t="str">
            <v/>
          </cell>
          <cell r="DN400" t="str">
            <v/>
          </cell>
          <cell r="DO400" t="str">
            <v/>
          </cell>
          <cell r="DP400" t="str">
            <v/>
          </cell>
          <cell r="DQ400" t="str">
            <v/>
          </cell>
          <cell r="DR400" t="str">
            <v/>
          </cell>
          <cell r="DS400" t="str">
            <v/>
          </cell>
          <cell r="DT400" t="str">
            <v/>
          </cell>
          <cell r="DV400" t="str">
            <v/>
          </cell>
          <cell r="DW400" t="str">
            <v>über Ziel</v>
          </cell>
          <cell r="DY400" t="str">
            <v/>
          </cell>
          <cell r="DZ400" t="str">
            <v>x</v>
          </cell>
        </row>
        <row r="401">
          <cell r="A401" t="str">
            <v>5867-041</v>
          </cell>
          <cell r="C401" t="str">
            <v>Leichtweiß-Institut für Wasserbau</v>
          </cell>
          <cell r="D401" t="str">
            <v>Abteilung</v>
          </cell>
          <cell r="E401" t="str">
            <v>Abfallwirtschaft</v>
          </cell>
          <cell r="F401" t="str">
            <v xml:space="preserve">Herrn Dr. </v>
          </cell>
          <cell r="G401" t="str">
            <v>Kai Münnich</v>
          </cell>
          <cell r="H401" t="str">
            <v>3962/69/77/60/70</v>
          </cell>
          <cell r="J401">
            <v>0</v>
          </cell>
          <cell r="K401">
            <v>38210</v>
          </cell>
          <cell r="L401" t="str">
            <v>10:00</v>
          </cell>
          <cell r="O401" t="str">
            <v>Labor</v>
          </cell>
          <cell r="P401">
            <v>12</v>
          </cell>
          <cell r="Q401">
            <v>16</v>
          </cell>
          <cell r="R401">
            <v>41522</v>
          </cell>
          <cell r="S401">
            <v>16</v>
          </cell>
          <cell r="U401">
            <v>42035</v>
          </cell>
          <cell r="V401" t="str">
            <v>Rainer Kvapil</v>
          </cell>
          <cell r="W401" t="str">
            <v>siehe 5.0 &gt;</v>
          </cell>
          <cell r="X401" t="str">
            <v/>
          </cell>
          <cell r="Z401" t="str">
            <v/>
          </cell>
          <cell r="AA401">
            <v>34</v>
          </cell>
          <cell r="AB401" t="str">
            <v/>
          </cell>
          <cell r="AC401">
            <v>41211</v>
          </cell>
          <cell r="AD401">
            <v>41243</v>
          </cell>
          <cell r="AE401" t="str">
            <v>siehe &gt;</v>
          </cell>
          <cell r="AF401">
            <v>41289.769230769234</v>
          </cell>
          <cell r="AH401" t="str">
            <v>Statistik</v>
          </cell>
          <cell r="AJ401">
            <v>37141</v>
          </cell>
          <cell r="AM401">
            <v>41537</v>
          </cell>
          <cell r="AN401">
            <v>41275</v>
          </cell>
          <cell r="AP401" t="str">
            <v/>
          </cell>
          <cell r="AQ401" t="str">
            <v/>
          </cell>
          <cell r="AU401" t="str">
            <v/>
          </cell>
          <cell r="AV401" t="str">
            <v/>
          </cell>
          <cell r="AW401" t="str">
            <v/>
          </cell>
          <cell r="AZ401" t="str">
            <v/>
          </cell>
          <cell r="BC401" t="str">
            <v>20.09.2013; 04.09.2013; 14.08.2013; 03.04.2013; 25.02.2013; 20.06.2011; 16.02.2011 mit Frau Almes; 04.11.04;</v>
          </cell>
          <cell r="BE401" t="str">
            <v>s</v>
          </cell>
          <cell r="BF401">
            <v>1</v>
          </cell>
          <cell r="BG401">
            <v>142</v>
          </cell>
          <cell r="BH401">
            <v>7</v>
          </cell>
          <cell r="BI401">
            <v>2</v>
          </cell>
          <cell r="BJ401">
            <v>0</v>
          </cell>
          <cell r="BK401">
            <v>1.408450704225352</v>
          </cell>
          <cell r="BL401">
            <v>16</v>
          </cell>
          <cell r="BM401">
            <v>1</v>
          </cell>
          <cell r="BN401">
            <v>3.9444444444444446</v>
          </cell>
          <cell r="BV401" t="str">
            <v>Kai Münnich</v>
          </cell>
          <cell r="BX401" t="str">
            <v/>
          </cell>
          <cell r="BY401" t="str">
            <v/>
          </cell>
          <cell r="CF401">
            <v>172</v>
          </cell>
          <cell r="CG401">
            <v>4</v>
          </cell>
          <cell r="CH401">
            <v>3</v>
          </cell>
          <cell r="CI401">
            <v>0</v>
          </cell>
          <cell r="CJ401">
            <v>1.7441860465116279</v>
          </cell>
          <cell r="CK401" t="str">
            <v/>
          </cell>
          <cell r="CL401" t="str">
            <v/>
          </cell>
          <cell r="CM401" t="str">
            <v/>
          </cell>
          <cell r="CN401" t="str">
            <v/>
          </cell>
          <cell r="CO401">
            <v>1</v>
          </cell>
          <cell r="CP401" t="str">
            <v>Rainer Kvapil</v>
          </cell>
          <cell r="CQ401">
            <v>37141</v>
          </cell>
          <cell r="CR401">
            <v>4</v>
          </cell>
          <cell r="CS401">
            <v>12</v>
          </cell>
          <cell r="CT401">
            <v>16</v>
          </cell>
          <cell r="CU401" t="str">
            <v/>
          </cell>
          <cell r="CV401" t="str">
            <v/>
          </cell>
          <cell r="CW401" t="str">
            <v/>
          </cell>
          <cell r="CY401">
            <v>142</v>
          </cell>
          <cell r="CZ401">
            <v>7</v>
          </cell>
          <cell r="DA401">
            <v>2</v>
          </cell>
          <cell r="DB401">
            <v>0</v>
          </cell>
          <cell r="DC401">
            <v>1.408450704225352</v>
          </cell>
          <cell r="DD401">
            <v>41522</v>
          </cell>
          <cell r="DE401">
            <v>42035</v>
          </cell>
          <cell r="DF401">
            <v>16</v>
          </cell>
          <cell r="DG401">
            <v>16</v>
          </cell>
          <cell r="DH401">
            <v>0</v>
          </cell>
          <cell r="DI401">
            <v>1</v>
          </cell>
          <cell r="DJ401">
            <v>1</v>
          </cell>
          <cell r="DK401" t="str">
            <v/>
          </cell>
          <cell r="DL401" t="str">
            <v/>
          </cell>
          <cell r="DN401" t="str">
            <v/>
          </cell>
          <cell r="DO401" t="str">
            <v/>
          </cell>
          <cell r="DP401" t="str">
            <v/>
          </cell>
          <cell r="DQ401" t="str">
            <v/>
          </cell>
          <cell r="DR401" t="str">
            <v/>
          </cell>
          <cell r="DS401" t="str">
            <v/>
          </cell>
          <cell r="DT401" t="str">
            <v/>
          </cell>
          <cell r="DV401" t="str">
            <v/>
          </cell>
          <cell r="DW401" t="str">
            <v>über Ziel</v>
          </cell>
          <cell r="DY401" t="str">
            <v/>
          </cell>
          <cell r="DZ401" t="str">
            <v>x</v>
          </cell>
        </row>
        <row r="402">
          <cell r="A402" t="str">
            <v>5868-800</v>
          </cell>
          <cell r="B402" t="str">
            <v>Institut für</v>
          </cell>
          <cell r="C402" t="str">
            <v>Bauwirtschaft und Baubetrieb</v>
          </cell>
          <cell r="F402" t="str">
            <v>Frau</v>
          </cell>
          <cell r="G402" t="str">
            <v>Lea Mehlfeld</v>
          </cell>
          <cell r="H402">
            <v>3175</v>
          </cell>
          <cell r="J402">
            <v>1</v>
          </cell>
          <cell r="K402">
            <v>41955</v>
          </cell>
          <cell r="L402" t="str">
            <v>10:00</v>
          </cell>
          <cell r="M402">
            <v>1</v>
          </cell>
          <cell r="O402" t="str">
            <v>Büro</v>
          </cell>
          <cell r="P402">
            <v>24</v>
          </cell>
          <cell r="Q402">
            <v>32</v>
          </cell>
          <cell r="R402">
            <v>41974</v>
          </cell>
          <cell r="S402">
            <v>32</v>
          </cell>
          <cell r="T402">
            <v>28</v>
          </cell>
          <cell r="U402">
            <v>42855</v>
          </cell>
          <cell r="V402">
            <v>41991</v>
          </cell>
          <cell r="W402" t="str">
            <v>siehe 5.0 &gt;</v>
          </cell>
          <cell r="X402" t="str">
            <v/>
          </cell>
          <cell r="Z402" t="str">
            <v/>
          </cell>
          <cell r="AA402" t="str">
            <v>i. O.</v>
          </cell>
          <cell r="AB402" t="str">
            <v/>
          </cell>
          <cell r="AC402">
            <v>41939</v>
          </cell>
          <cell r="AD402" t="str">
            <v/>
          </cell>
          <cell r="AE402" t="str">
            <v/>
          </cell>
          <cell r="AF402">
            <v>42017.769230769234</v>
          </cell>
          <cell r="AH402" t="str">
            <v>Statistik</v>
          </cell>
          <cell r="AJ402">
            <v>35927</v>
          </cell>
          <cell r="AN402">
            <v>42003</v>
          </cell>
          <cell r="AP402" t="str">
            <v/>
          </cell>
          <cell r="AQ402" t="str">
            <v/>
          </cell>
          <cell r="AU402" t="str">
            <v/>
          </cell>
          <cell r="AV402" t="str">
            <v/>
          </cell>
          <cell r="AW402" t="str">
            <v/>
          </cell>
          <cell r="AZ402" t="str">
            <v/>
          </cell>
          <cell r="BC402" t="str">
            <v xml:space="preserve">18.12.2014; 27.11.2014; 02.04.2012; 29.03.2012; 27.03.2012; 15.03.2012; 01.03.2012; 03.02.2012; 02.07.2009; 11.06.2009; 26.10.06; 19.10.06; 21.12.05 mit Herrn Bock; 01.03.04; 5.01.04; 07.01.04; 16.12.03 </v>
          </cell>
          <cell r="BD402" t="str">
            <v>Hiwis besser ab April</v>
          </cell>
          <cell r="BE402" t="str">
            <v>s</v>
          </cell>
          <cell r="BF402">
            <v>1</v>
          </cell>
          <cell r="BG402">
            <v>141</v>
          </cell>
          <cell r="BH402">
            <v>4</v>
          </cell>
          <cell r="BI402">
            <v>1</v>
          </cell>
          <cell r="BJ402">
            <v>0</v>
          </cell>
          <cell r="BK402">
            <v>0.70921985815602839</v>
          </cell>
          <cell r="BL402">
            <v>28</v>
          </cell>
          <cell r="BM402">
            <v>1</v>
          </cell>
          <cell r="BN402">
            <v>3.9166666666666665</v>
          </cell>
          <cell r="BV402" t="str">
            <v>Lea Mehlfeld</v>
          </cell>
          <cell r="BX402" t="str">
            <v/>
          </cell>
          <cell r="BY402" t="str">
            <v/>
          </cell>
          <cell r="CF402">
            <v>199</v>
          </cell>
          <cell r="CG402">
            <v>6</v>
          </cell>
          <cell r="CH402">
            <v>1</v>
          </cell>
          <cell r="CI402">
            <v>0</v>
          </cell>
          <cell r="CJ402">
            <v>0.45454545454545453</v>
          </cell>
          <cell r="CK402" t="str">
            <v/>
          </cell>
          <cell r="CL402" t="str">
            <v/>
          </cell>
          <cell r="CM402" t="str">
            <v/>
          </cell>
          <cell r="CN402" t="str">
            <v/>
          </cell>
          <cell r="CP402">
            <v>41991</v>
          </cell>
          <cell r="CQ402">
            <v>35927</v>
          </cell>
          <cell r="CR402" t="str">
            <v/>
          </cell>
          <cell r="CS402" t="str">
            <v/>
          </cell>
          <cell r="CT402" t="str">
            <v/>
          </cell>
          <cell r="CU402">
            <v>32</v>
          </cell>
          <cell r="CV402">
            <v>32</v>
          </cell>
          <cell r="CW402">
            <v>8</v>
          </cell>
          <cell r="CY402">
            <v>141</v>
          </cell>
          <cell r="CZ402">
            <v>4</v>
          </cell>
          <cell r="DA402">
            <v>1</v>
          </cell>
          <cell r="DB402">
            <v>0</v>
          </cell>
          <cell r="DC402">
            <v>0.70921985815602839</v>
          </cell>
          <cell r="DD402">
            <v>41974</v>
          </cell>
          <cell r="DE402">
            <v>42855</v>
          </cell>
          <cell r="DF402">
            <v>32</v>
          </cell>
          <cell r="DG402">
            <v>32</v>
          </cell>
          <cell r="DH402">
            <v>28</v>
          </cell>
          <cell r="DI402" t="str">
            <v/>
          </cell>
          <cell r="DJ402">
            <v>1</v>
          </cell>
          <cell r="DK402" t="str">
            <v/>
          </cell>
          <cell r="DL402" t="str">
            <v/>
          </cell>
          <cell r="DN402" t="str">
            <v/>
          </cell>
          <cell r="DO402" t="str">
            <v/>
          </cell>
          <cell r="DP402" t="str">
            <v/>
          </cell>
          <cell r="DQ402" t="str">
            <v/>
          </cell>
          <cell r="DR402" t="str">
            <v/>
          </cell>
          <cell r="DS402" t="str">
            <v/>
          </cell>
          <cell r="DT402" t="str">
            <v/>
          </cell>
          <cell r="DV402" t="str">
            <v/>
          </cell>
          <cell r="DW402" t="str">
            <v>über Ziel</v>
          </cell>
          <cell r="DY402" t="str">
            <v/>
          </cell>
          <cell r="DZ402" t="str">
            <v>x</v>
          </cell>
        </row>
        <row r="403">
          <cell r="A403" t="str">
            <v>5868-801</v>
          </cell>
          <cell r="B403" t="str">
            <v>Institut für</v>
          </cell>
          <cell r="C403" t="str">
            <v>Bauwirtschaft und Baubetrieb</v>
          </cell>
          <cell r="E403" t="str">
            <v>Professur für Infrastruktur- und Immobilienmanagement</v>
          </cell>
          <cell r="F403" t="str">
            <v>Frau</v>
          </cell>
          <cell r="G403" t="str">
            <v>Lea Mehlfeld</v>
          </cell>
          <cell r="H403">
            <v>3175</v>
          </cell>
          <cell r="J403">
            <v>1</v>
          </cell>
          <cell r="K403">
            <v>41955</v>
          </cell>
          <cell r="L403" t="str">
            <v>10:00</v>
          </cell>
          <cell r="M403">
            <v>1</v>
          </cell>
          <cell r="O403" t="str">
            <v>Büro</v>
          </cell>
          <cell r="P403">
            <v>24</v>
          </cell>
          <cell r="Q403">
            <v>32</v>
          </cell>
          <cell r="R403">
            <v>42173</v>
          </cell>
          <cell r="S403">
            <v>32</v>
          </cell>
          <cell r="U403">
            <v>43159</v>
          </cell>
          <cell r="V403">
            <v>42173</v>
          </cell>
          <cell r="W403" t="str">
            <v>siehe 5.0 &gt;</v>
          </cell>
          <cell r="X403" t="str">
            <v/>
          </cell>
          <cell r="Z403" t="str">
            <v/>
          </cell>
          <cell r="AA403" t="str">
            <v>i. O.</v>
          </cell>
          <cell r="AB403" t="str">
            <v/>
          </cell>
          <cell r="AC403" t="str">
            <v/>
          </cell>
          <cell r="AD403" t="str">
            <v/>
          </cell>
          <cell r="AE403" t="str">
            <v/>
          </cell>
          <cell r="AF403" t="str">
            <v/>
          </cell>
          <cell r="AH403" t="str">
            <v/>
          </cell>
          <cell r="AN403" t="str">
            <v/>
          </cell>
          <cell r="AP403" t="str">
            <v/>
          </cell>
          <cell r="AQ403" t="str">
            <v/>
          </cell>
          <cell r="AU403" t="str">
            <v/>
          </cell>
          <cell r="AV403" t="str">
            <v/>
          </cell>
          <cell r="AW403" t="str">
            <v/>
          </cell>
          <cell r="AZ403" t="str">
            <v/>
          </cell>
          <cell r="BC403">
            <v>42173</v>
          </cell>
          <cell r="BG403">
            <v>98</v>
          </cell>
          <cell r="BH403">
            <v>2</v>
          </cell>
          <cell r="BI403">
            <v>0</v>
          </cell>
          <cell r="BJ403">
            <v>0</v>
          </cell>
          <cell r="BK403">
            <v>0</v>
          </cell>
          <cell r="BL403" t="str">
            <v>--</v>
          </cell>
          <cell r="BM403">
            <v>1</v>
          </cell>
          <cell r="BN403">
            <v>2.7222222222222223</v>
          </cell>
          <cell r="BV403" t="str">
            <v>Lea Mehlfeld</v>
          </cell>
          <cell r="BX403" t="str">
            <v/>
          </cell>
          <cell r="BY403" t="str">
            <v/>
          </cell>
          <cell r="CF403">
            <v>199</v>
          </cell>
          <cell r="CG403">
            <v>6</v>
          </cell>
          <cell r="CH403">
            <v>1</v>
          </cell>
          <cell r="CI403">
            <v>0</v>
          </cell>
          <cell r="CJ403">
            <v>0.45454545454545453</v>
          </cell>
          <cell r="CK403" t="str">
            <v/>
          </cell>
          <cell r="CL403" t="str">
            <v/>
          </cell>
          <cell r="CM403" t="str">
            <v/>
          </cell>
          <cell r="CN403" t="str">
            <v/>
          </cell>
          <cell r="CP403">
            <v>42173</v>
          </cell>
          <cell r="CQ403" t="str">
            <v/>
          </cell>
          <cell r="CR403" t="str">
            <v/>
          </cell>
          <cell r="CS403" t="str">
            <v/>
          </cell>
          <cell r="CT403" t="str">
            <v/>
          </cell>
          <cell r="CU403">
            <v>32</v>
          </cell>
          <cell r="CV403">
            <v>32</v>
          </cell>
          <cell r="CW403">
            <v>8</v>
          </cell>
          <cell r="CY403">
            <v>98</v>
          </cell>
          <cell r="CZ403">
            <v>2</v>
          </cell>
          <cell r="DA403">
            <v>0</v>
          </cell>
          <cell r="DB403">
            <v>0</v>
          </cell>
          <cell r="DC403">
            <v>0</v>
          </cell>
          <cell r="DD403">
            <v>42173</v>
          </cell>
          <cell r="DE403">
            <v>43159</v>
          </cell>
          <cell r="DF403">
            <v>32</v>
          </cell>
          <cell r="DG403">
            <v>32</v>
          </cell>
          <cell r="DH403">
            <v>0</v>
          </cell>
          <cell r="DI403" t="str">
            <v/>
          </cell>
          <cell r="DJ403">
            <v>1</v>
          </cell>
          <cell r="DK403" t="str">
            <v/>
          </cell>
          <cell r="DL403" t="str">
            <v/>
          </cell>
          <cell r="DN403" t="str">
            <v/>
          </cell>
          <cell r="DO403" t="str">
            <v/>
          </cell>
          <cell r="DP403" t="str">
            <v/>
          </cell>
          <cell r="DQ403" t="str">
            <v/>
          </cell>
          <cell r="DR403" t="str">
            <v/>
          </cell>
          <cell r="DS403" t="str">
            <v/>
          </cell>
          <cell r="DT403" t="str">
            <v/>
          </cell>
          <cell r="DV403" t="str">
            <v/>
          </cell>
          <cell r="DW403" t="str">
            <v/>
          </cell>
          <cell r="DY403" t="str">
            <v/>
          </cell>
          <cell r="DZ403" t="str">
            <v>x</v>
          </cell>
        </row>
        <row r="404">
          <cell r="A404" t="str">
            <v>5869-600</v>
          </cell>
          <cell r="B404" t="str">
            <v>Institut für</v>
          </cell>
          <cell r="C404" t="str">
            <v>Siedlungswasserwirtschaft</v>
          </cell>
          <cell r="D404" t="str">
            <v>Bereiche</v>
          </cell>
          <cell r="E404" t="str">
            <v>Pockels-, Schleinitz,- Wilhelmstr.</v>
          </cell>
          <cell r="F404" t="str">
            <v xml:space="preserve">Herrn </v>
          </cell>
          <cell r="G404" t="str">
            <v>Michael Aspeleiter</v>
          </cell>
          <cell r="H404" t="str">
            <v>7941; 7938</v>
          </cell>
          <cell r="J404">
            <v>1</v>
          </cell>
          <cell r="K404">
            <v>40415</v>
          </cell>
          <cell r="L404" t="str">
            <v>10:00</v>
          </cell>
          <cell r="N404" t="str">
            <v>Herren Helge Wahlandt, Simon Ohse</v>
          </cell>
          <cell r="O404" t="str">
            <v>Büro</v>
          </cell>
          <cell r="P404">
            <v>24</v>
          </cell>
          <cell r="Q404">
            <v>32</v>
          </cell>
          <cell r="R404">
            <v>42096</v>
          </cell>
          <cell r="S404">
            <v>32</v>
          </cell>
          <cell r="U404">
            <v>43100</v>
          </cell>
          <cell r="V404">
            <v>40561</v>
          </cell>
          <cell r="W404" t="str">
            <v>siehe 5.0 &gt;</v>
          </cell>
          <cell r="X404" t="str">
            <v/>
          </cell>
          <cell r="Z404" t="str">
            <v/>
          </cell>
          <cell r="AA404" t="str">
            <v>i. O.</v>
          </cell>
          <cell r="AB404" t="str">
            <v/>
          </cell>
          <cell r="AC404" t="str">
            <v/>
          </cell>
          <cell r="AD404" t="str">
            <v/>
          </cell>
          <cell r="AE404" t="str">
            <v/>
          </cell>
          <cell r="AF404" t="str">
            <v/>
          </cell>
          <cell r="AH404" t="str">
            <v>Statistik</v>
          </cell>
          <cell r="AJ404">
            <v>35391</v>
          </cell>
          <cell r="AM404">
            <v>41677</v>
          </cell>
          <cell r="AN404" t="str">
            <v/>
          </cell>
          <cell r="AP404" t="str">
            <v/>
          </cell>
          <cell r="AQ404">
            <v>38450</v>
          </cell>
          <cell r="AR404">
            <v>39052</v>
          </cell>
          <cell r="AU404" t="str">
            <v/>
          </cell>
          <cell r="AV404" t="str">
            <v/>
          </cell>
          <cell r="AW404" t="str">
            <v/>
          </cell>
          <cell r="AZ404" t="str">
            <v/>
          </cell>
          <cell r="BB404" t="str">
            <v>Sekutester</v>
          </cell>
          <cell r="BC404" t="str">
            <v>07.04.2015; 27.08.2013; 09.06.2011; 09.08.2010; 28.09.04; 07.06.01; 26.10.00; 04.05.00; 15.10.99; 25.11.1998</v>
          </cell>
          <cell r="BE404" t="str">
            <v>s</v>
          </cell>
          <cell r="BG404">
            <v>79</v>
          </cell>
          <cell r="BH404">
            <v>2</v>
          </cell>
          <cell r="BI404">
            <v>1</v>
          </cell>
          <cell r="BJ404">
            <v>0</v>
          </cell>
          <cell r="BK404">
            <v>1.2658227848101267</v>
          </cell>
          <cell r="BL404">
            <v>32</v>
          </cell>
          <cell r="BM404">
            <v>1</v>
          </cell>
          <cell r="BN404">
            <v>2.1944444444444446</v>
          </cell>
          <cell r="BV404" t="str">
            <v>Aspeleiter, Wahlandt</v>
          </cell>
          <cell r="BX404" t="str">
            <v/>
          </cell>
          <cell r="BY404" t="str">
            <v/>
          </cell>
          <cell r="CF404">
            <v>159</v>
          </cell>
          <cell r="CG404">
            <v>2</v>
          </cell>
          <cell r="CH404">
            <v>0</v>
          </cell>
          <cell r="CI404">
            <v>0</v>
          </cell>
          <cell r="CJ404">
            <v>0.99009900990099009</v>
          </cell>
          <cell r="CK404" t="str">
            <v/>
          </cell>
          <cell r="CL404" t="str">
            <v/>
          </cell>
          <cell r="CM404" t="str">
            <v/>
          </cell>
          <cell r="CN404" t="str">
            <v/>
          </cell>
          <cell r="CP404" t="str">
            <v>Betreuung !</v>
          </cell>
          <cell r="CQ404">
            <v>35391</v>
          </cell>
          <cell r="CR404" t="str">
            <v/>
          </cell>
          <cell r="CS404" t="str">
            <v/>
          </cell>
          <cell r="CT404" t="str">
            <v/>
          </cell>
          <cell r="CU404">
            <v>32</v>
          </cell>
          <cell r="CV404">
            <v>32</v>
          </cell>
          <cell r="CW404">
            <v>8</v>
          </cell>
          <cell r="CY404">
            <v>79</v>
          </cell>
          <cell r="CZ404">
            <v>2</v>
          </cell>
          <cell r="DA404">
            <v>1</v>
          </cell>
          <cell r="DB404">
            <v>0</v>
          </cell>
          <cell r="DC404">
            <v>1.2658227848101267</v>
          </cell>
          <cell r="DD404">
            <v>42096</v>
          </cell>
          <cell r="DE404">
            <v>43100</v>
          </cell>
          <cell r="DF404">
            <v>32</v>
          </cell>
          <cell r="DG404">
            <v>32</v>
          </cell>
          <cell r="DH404">
            <v>0</v>
          </cell>
          <cell r="DI404" t="str">
            <v/>
          </cell>
          <cell r="DJ404">
            <v>1</v>
          </cell>
          <cell r="DK404" t="str">
            <v/>
          </cell>
          <cell r="DL404" t="str">
            <v/>
          </cell>
          <cell r="DN404" t="str">
            <v/>
          </cell>
          <cell r="DO404" t="str">
            <v/>
          </cell>
          <cell r="DP404" t="str">
            <v/>
          </cell>
          <cell r="DQ404" t="str">
            <v/>
          </cell>
          <cell r="DR404" t="str">
            <v/>
          </cell>
          <cell r="DS404" t="str">
            <v/>
          </cell>
          <cell r="DT404" t="str">
            <v/>
          </cell>
          <cell r="DV404" t="str">
            <v/>
          </cell>
          <cell r="DW404" t="str">
            <v/>
          </cell>
          <cell r="DY404" t="str">
            <v/>
          </cell>
          <cell r="DZ404" t="str">
            <v>x</v>
          </cell>
        </row>
        <row r="405">
          <cell r="A405" t="str">
            <v>5869-601</v>
          </cell>
          <cell r="B405" t="str">
            <v>Institut für</v>
          </cell>
          <cell r="C405" t="str">
            <v>Siedlungswasserwirtschaft</v>
          </cell>
          <cell r="D405" t="str">
            <v>Bereiche</v>
          </cell>
          <cell r="E405" t="str">
            <v>Pockels-, Schleinitz,- Wilhelmstr.</v>
          </cell>
          <cell r="F405" t="str">
            <v xml:space="preserve">Herrn </v>
          </cell>
          <cell r="G405" t="str">
            <v>Helge Wahlandt</v>
          </cell>
          <cell r="H405" t="str">
            <v>7941; 7938</v>
          </cell>
          <cell r="J405">
            <v>1</v>
          </cell>
          <cell r="K405">
            <v>40490</v>
          </cell>
          <cell r="L405" t="str">
            <v>10:00</v>
          </cell>
          <cell r="N405" t="str">
            <v>Herren Michael Aspeleiter, Simon Ohse</v>
          </cell>
          <cell r="O405" t="str">
            <v>Werkstatt / Labor</v>
          </cell>
          <cell r="P405">
            <v>12</v>
          </cell>
          <cell r="Q405">
            <v>16</v>
          </cell>
          <cell r="R405">
            <v>42096</v>
          </cell>
          <cell r="S405">
            <v>16</v>
          </cell>
          <cell r="U405">
            <v>42613</v>
          </cell>
          <cell r="V405">
            <v>40561</v>
          </cell>
          <cell r="W405" t="str">
            <v>siehe 5.0 &gt;</v>
          </cell>
          <cell r="X405" t="str">
            <v/>
          </cell>
          <cell r="Z405" t="str">
            <v/>
          </cell>
          <cell r="AA405" t="str">
            <v>i. O.</v>
          </cell>
          <cell r="AB405" t="str">
            <v/>
          </cell>
          <cell r="AC405">
            <v>42030</v>
          </cell>
          <cell r="AD405" t="str">
            <v/>
          </cell>
          <cell r="AE405" t="str">
            <v/>
          </cell>
          <cell r="AF405">
            <v>42159.923076923078</v>
          </cell>
          <cell r="AH405" t="str">
            <v>Statistik</v>
          </cell>
          <cell r="AJ405">
            <v>35391</v>
          </cell>
          <cell r="AM405">
            <v>41677</v>
          </cell>
          <cell r="AN405">
            <v>42123</v>
          </cell>
          <cell r="AP405" t="str">
            <v/>
          </cell>
          <cell r="AQ405" t="str">
            <v/>
          </cell>
          <cell r="AU405" t="str">
            <v/>
          </cell>
          <cell r="AV405" t="str">
            <v/>
          </cell>
          <cell r="AW405" t="str">
            <v/>
          </cell>
          <cell r="AZ405" t="str">
            <v/>
          </cell>
          <cell r="BB405">
            <v>1</v>
          </cell>
          <cell r="BC405" t="str">
            <v xml:space="preserve">19.05.2015; 09.05.2012; 12.01.2011; 02.11.2010; 01.11.2010; 15.06.2009; 29.01.2008; 08.01.2008; 31.10.07; 01.11.2006; 18.10.06; 10.10.06; 19.09.06; 19.06.06; </v>
          </cell>
          <cell r="BE405" t="str">
            <v>s</v>
          </cell>
          <cell r="BG405">
            <v>486</v>
          </cell>
          <cell r="BH405">
            <v>3</v>
          </cell>
          <cell r="BI405">
            <v>2</v>
          </cell>
          <cell r="BJ405">
            <v>0</v>
          </cell>
          <cell r="BK405">
            <v>0.41152263374485598</v>
          </cell>
          <cell r="BL405">
            <v>16</v>
          </cell>
          <cell r="BM405">
            <v>1</v>
          </cell>
          <cell r="BN405">
            <v>13.5</v>
          </cell>
          <cell r="BU405">
            <v>37930</v>
          </cell>
          <cell r="BV405" t="str">
            <v>Aspeleiter, Wahlandt</v>
          </cell>
          <cell r="BX405" t="str">
            <v/>
          </cell>
          <cell r="BY405" t="str">
            <v/>
          </cell>
          <cell r="CF405">
            <v>563</v>
          </cell>
          <cell r="CG405">
            <v>8</v>
          </cell>
          <cell r="CH405">
            <v>34</v>
          </cell>
          <cell r="CI405">
            <v>0</v>
          </cell>
          <cell r="CJ405">
            <v>0</v>
          </cell>
          <cell r="CK405" t="str">
            <v/>
          </cell>
          <cell r="CL405" t="str">
            <v/>
          </cell>
          <cell r="CM405" t="str">
            <v/>
          </cell>
          <cell r="CN405" t="str">
            <v/>
          </cell>
          <cell r="CO405">
            <v>1</v>
          </cell>
          <cell r="CP405" t="str">
            <v>Betreuung !</v>
          </cell>
          <cell r="CQ405">
            <v>35391</v>
          </cell>
          <cell r="CR405">
            <v>4</v>
          </cell>
          <cell r="CS405">
            <v>12</v>
          </cell>
          <cell r="CT405">
            <v>16</v>
          </cell>
          <cell r="CU405" t="str">
            <v/>
          </cell>
          <cell r="CV405" t="str">
            <v/>
          </cell>
          <cell r="CW405" t="str">
            <v/>
          </cell>
          <cell r="CY405">
            <v>486</v>
          </cell>
          <cell r="CZ405">
            <v>3</v>
          </cell>
          <cell r="DA405">
            <v>2</v>
          </cell>
          <cell r="DB405">
            <v>0</v>
          </cell>
          <cell r="DC405">
            <v>0.41152263374485598</v>
          </cell>
          <cell r="DD405">
            <v>42096</v>
          </cell>
          <cell r="DE405">
            <v>42613</v>
          </cell>
          <cell r="DF405">
            <v>16</v>
          </cell>
          <cell r="DG405">
            <v>16</v>
          </cell>
          <cell r="DH405">
            <v>0</v>
          </cell>
          <cell r="DI405" t="str">
            <v/>
          </cell>
          <cell r="DJ405">
            <v>1</v>
          </cell>
          <cell r="DK405" t="str">
            <v/>
          </cell>
          <cell r="DL405" t="str">
            <v/>
          </cell>
          <cell r="DN405" t="str">
            <v/>
          </cell>
          <cell r="DO405" t="str">
            <v/>
          </cell>
          <cell r="DP405" t="str">
            <v/>
          </cell>
          <cell r="DQ405" t="str">
            <v/>
          </cell>
          <cell r="DR405" t="str">
            <v/>
          </cell>
          <cell r="DS405" t="str">
            <v/>
          </cell>
          <cell r="DT405" t="str">
            <v/>
          </cell>
          <cell r="DV405" t="str">
            <v/>
          </cell>
          <cell r="DW405" t="str">
            <v>über Ziel</v>
          </cell>
          <cell r="DY405" t="str">
            <v/>
          </cell>
          <cell r="DZ405" t="str">
            <v>x</v>
          </cell>
        </row>
        <row r="406">
          <cell r="A406" t="str">
            <v>5869-602</v>
          </cell>
          <cell r="B406" t="str">
            <v>Institut für</v>
          </cell>
          <cell r="C406" t="str">
            <v>Siedlungswasserwirtschaft</v>
          </cell>
          <cell r="D406" t="str">
            <v>Bereiche</v>
          </cell>
          <cell r="E406" t="str">
            <v>Pockels-, Schleinitz,- Wilhelmstr.</v>
          </cell>
          <cell r="F406" t="str">
            <v xml:space="preserve">Herrn </v>
          </cell>
          <cell r="G406" t="str">
            <v>Helge Wahlandt</v>
          </cell>
          <cell r="H406" t="str">
            <v>7941; 7938</v>
          </cell>
          <cell r="J406">
            <v>1</v>
          </cell>
          <cell r="K406">
            <v>40415</v>
          </cell>
          <cell r="L406" t="str">
            <v>10:00</v>
          </cell>
          <cell r="N406" t="str">
            <v>Herren Michael Aspeleiter, Simon Ohse</v>
          </cell>
          <cell r="O406" t="str">
            <v>ortsfeste Geräte</v>
          </cell>
          <cell r="P406">
            <v>48</v>
          </cell>
          <cell r="Q406">
            <v>48</v>
          </cell>
          <cell r="R406">
            <v>42096</v>
          </cell>
          <cell r="S406">
            <v>48</v>
          </cell>
          <cell r="U406">
            <v>43585</v>
          </cell>
          <cell r="V406">
            <v>38483</v>
          </cell>
          <cell r="W406" t="str">
            <v>siehe 5.0 &gt;</v>
          </cell>
          <cell r="X406" t="str">
            <v/>
          </cell>
          <cell r="Z406" t="str">
            <v/>
          </cell>
          <cell r="AA406" t="str">
            <v>i. O.</v>
          </cell>
          <cell r="AB406" t="str">
            <v/>
          </cell>
          <cell r="AC406">
            <v>41970</v>
          </cell>
          <cell r="AD406" t="str">
            <v/>
          </cell>
          <cell r="AE406" t="str">
            <v/>
          </cell>
          <cell r="AF406">
            <v>42038</v>
          </cell>
          <cell r="AH406" t="str">
            <v/>
          </cell>
          <cell r="AJ406">
            <v>35391</v>
          </cell>
          <cell r="AN406">
            <v>42034</v>
          </cell>
          <cell r="AP406" t="str">
            <v/>
          </cell>
          <cell r="AQ406" t="str">
            <v/>
          </cell>
          <cell r="AU406" t="str">
            <v/>
          </cell>
          <cell r="AV406" t="str">
            <v/>
          </cell>
          <cell r="AW406" t="str">
            <v/>
          </cell>
          <cell r="AZ406" t="str">
            <v/>
          </cell>
          <cell r="BB406">
            <v>0</v>
          </cell>
          <cell r="BC406" t="str">
            <v>11.05.05; 21.03.05; 25.01.05; 28.09.04;16.09.03; 18.08.03; Email am 24.07.03; 27.05.02; 18.04.02; 17.04.02; 11.04.02; 20.03.02, 01.03.02</v>
          </cell>
          <cell r="BG406">
            <v>7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 t="str">
            <v>--</v>
          </cell>
          <cell r="BM406">
            <v>1</v>
          </cell>
          <cell r="BN406">
            <v>0.19444444444444445</v>
          </cell>
          <cell r="BU406">
            <v>37930</v>
          </cell>
          <cell r="BV406" t="str">
            <v>Aspeleiter, Wahlandt</v>
          </cell>
          <cell r="BX406" t="str">
            <v/>
          </cell>
          <cell r="BY406" t="str">
            <v/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 t="str">
            <v/>
          </cell>
          <cell r="CL406" t="str">
            <v/>
          </cell>
          <cell r="CM406" t="str">
            <v/>
          </cell>
          <cell r="CN406" t="str">
            <v/>
          </cell>
          <cell r="CO406">
            <v>1</v>
          </cell>
          <cell r="CP406">
            <v>38483</v>
          </cell>
          <cell r="CQ406">
            <v>35391</v>
          </cell>
          <cell r="CR406" t="str">
            <v/>
          </cell>
          <cell r="CS406" t="str">
            <v/>
          </cell>
          <cell r="CT406" t="str">
            <v/>
          </cell>
          <cell r="CU406" t="str">
            <v/>
          </cell>
          <cell r="CV406" t="str">
            <v/>
          </cell>
          <cell r="CW406" t="str">
            <v/>
          </cell>
          <cell r="CY406">
            <v>7</v>
          </cell>
          <cell r="CZ406">
            <v>0</v>
          </cell>
          <cell r="DA406">
            <v>0</v>
          </cell>
          <cell r="DB406">
            <v>0</v>
          </cell>
          <cell r="DC406">
            <v>0</v>
          </cell>
          <cell r="DD406">
            <v>42096</v>
          </cell>
          <cell r="DE406">
            <v>43585</v>
          </cell>
          <cell r="DF406">
            <v>48</v>
          </cell>
          <cell r="DG406">
            <v>48</v>
          </cell>
          <cell r="DH406">
            <v>0</v>
          </cell>
          <cell r="DI406" t="str">
            <v/>
          </cell>
          <cell r="DJ406">
            <v>1</v>
          </cell>
          <cell r="DK406" t="str">
            <v/>
          </cell>
          <cell r="DL406" t="str">
            <v/>
          </cell>
          <cell r="DN406" t="str">
            <v/>
          </cell>
          <cell r="DO406" t="str">
            <v/>
          </cell>
          <cell r="DP406" t="str">
            <v/>
          </cell>
          <cell r="DQ406" t="str">
            <v/>
          </cell>
          <cell r="DR406" t="str">
            <v/>
          </cell>
          <cell r="DS406" t="str">
            <v/>
          </cell>
          <cell r="DT406" t="str">
            <v/>
          </cell>
          <cell r="DV406" t="str">
            <v/>
          </cell>
          <cell r="DW406" t="str">
            <v>über Ziel</v>
          </cell>
          <cell r="DY406" t="str">
            <v/>
          </cell>
          <cell r="DZ406" t="str">
            <v>x</v>
          </cell>
        </row>
        <row r="407">
          <cell r="A407" t="str">
            <v>5874-200</v>
          </cell>
          <cell r="B407" t="str">
            <v>Institut für</v>
          </cell>
          <cell r="C407" t="str">
            <v>Geodäsie u. Photogrammetrie</v>
          </cell>
          <cell r="E407" t="str">
            <v>Pockelsstr. 3, Okerhochhaus</v>
          </cell>
          <cell r="F407" t="str">
            <v>Frau</v>
          </cell>
          <cell r="G407" t="str">
            <v>Anja Heck</v>
          </cell>
          <cell r="H407" t="str">
            <v xml:space="preserve">94595; </v>
          </cell>
          <cell r="J407">
            <v>0</v>
          </cell>
          <cell r="K407">
            <v>33955</v>
          </cell>
          <cell r="L407" t="str">
            <v>10:00</v>
          </cell>
          <cell r="O407" t="str">
            <v>Büro, (Keller)</v>
          </cell>
          <cell r="P407">
            <v>24</v>
          </cell>
          <cell r="Q407">
            <v>32</v>
          </cell>
          <cell r="R407">
            <v>42128</v>
          </cell>
          <cell r="S407">
            <v>32</v>
          </cell>
          <cell r="U407">
            <v>43131</v>
          </cell>
          <cell r="V407">
            <v>40078</v>
          </cell>
          <cell r="W407" t="str">
            <v>siehe 5.0 &gt;</v>
          </cell>
          <cell r="X407" t="str">
            <v/>
          </cell>
          <cell r="Z407" t="str">
            <v/>
          </cell>
          <cell r="AA407" t="str">
            <v>i. O.</v>
          </cell>
          <cell r="AB407" t="str">
            <v/>
          </cell>
          <cell r="AC407">
            <v>41844</v>
          </cell>
          <cell r="AD407" t="str">
            <v/>
          </cell>
          <cell r="AE407" t="str">
            <v/>
          </cell>
          <cell r="AF407">
            <v>41926.153846153844</v>
          </cell>
          <cell r="AH407" t="str">
            <v>Statistik</v>
          </cell>
          <cell r="AJ407">
            <v>35391</v>
          </cell>
          <cell r="AN407">
            <v>41909</v>
          </cell>
          <cell r="AP407" t="str">
            <v/>
          </cell>
          <cell r="AQ407" t="str">
            <v/>
          </cell>
          <cell r="AR407">
            <v>39052</v>
          </cell>
          <cell r="AU407" t="str">
            <v/>
          </cell>
          <cell r="AV407" t="str">
            <v/>
          </cell>
          <cell r="AW407" t="str">
            <v/>
          </cell>
          <cell r="AZ407" t="str">
            <v/>
          </cell>
          <cell r="BC407" t="str">
            <v>18.06.2015; 23.04.2015; 28.08.2014; 12.02.2009; 09.02.2009; 11.09.2008; 21.02.06; 05.12.05, 19.05.03; 22.04.03; 08.04.03; 01.04.03</v>
          </cell>
          <cell r="BD407" t="str">
            <v>Prüfung 2015 noch 2 Räume offen!</v>
          </cell>
          <cell r="BE407" t="str">
            <v>s</v>
          </cell>
          <cell r="BF407">
            <v>1</v>
          </cell>
          <cell r="BG407">
            <v>216</v>
          </cell>
          <cell r="BH407">
            <v>8</v>
          </cell>
          <cell r="BI407">
            <v>2</v>
          </cell>
          <cell r="BJ407">
            <v>0</v>
          </cell>
          <cell r="BK407">
            <v>0.92592592592592593</v>
          </cell>
          <cell r="BL407">
            <v>32</v>
          </cell>
          <cell r="BN407">
            <v>6</v>
          </cell>
          <cell r="BU407">
            <v>37362</v>
          </cell>
          <cell r="BV407" t="str">
            <v>Anja Heck</v>
          </cell>
          <cell r="BW407" t="str">
            <v>Anja</v>
          </cell>
          <cell r="BX407" t="str">
            <v/>
          </cell>
          <cell r="BY407" t="str">
            <v/>
          </cell>
          <cell r="CF407">
            <v>229</v>
          </cell>
          <cell r="CG407">
            <v>16</v>
          </cell>
          <cell r="CH407">
            <v>6</v>
          </cell>
          <cell r="CI407">
            <v>0</v>
          </cell>
          <cell r="CJ407">
            <v>2.6200873362445414</v>
          </cell>
          <cell r="CK407" t="str">
            <v/>
          </cell>
          <cell r="CL407" t="str">
            <v/>
          </cell>
          <cell r="CM407" t="str">
            <v/>
          </cell>
          <cell r="CN407" t="str">
            <v/>
          </cell>
          <cell r="CO407">
            <v>1</v>
          </cell>
          <cell r="CP407" t="str">
            <v>Betreuung !</v>
          </cell>
          <cell r="CQ407">
            <v>35391</v>
          </cell>
          <cell r="CR407" t="str">
            <v/>
          </cell>
          <cell r="CS407" t="str">
            <v/>
          </cell>
          <cell r="CT407" t="str">
            <v/>
          </cell>
          <cell r="CU407">
            <v>32</v>
          </cell>
          <cell r="CV407">
            <v>32</v>
          </cell>
          <cell r="CW407">
            <v>8</v>
          </cell>
          <cell r="CY407">
            <v>216</v>
          </cell>
          <cell r="CZ407">
            <v>8</v>
          </cell>
          <cell r="DA407">
            <v>2</v>
          </cell>
          <cell r="DB407">
            <v>0</v>
          </cell>
          <cell r="DC407">
            <v>0.92592592592592593</v>
          </cell>
          <cell r="DD407">
            <v>42128</v>
          </cell>
          <cell r="DE407">
            <v>43131</v>
          </cell>
          <cell r="DF407">
            <v>32</v>
          </cell>
          <cell r="DG407">
            <v>32</v>
          </cell>
          <cell r="DH407">
            <v>0</v>
          </cell>
          <cell r="DI407" t="str">
            <v/>
          </cell>
          <cell r="DJ407" t="str">
            <v/>
          </cell>
          <cell r="DK407" t="str">
            <v/>
          </cell>
          <cell r="DL407" t="str">
            <v/>
          </cell>
          <cell r="DN407" t="str">
            <v/>
          </cell>
          <cell r="DO407" t="str">
            <v/>
          </cell>
          <cell r="DP407" t="str">
            <v/>
          </cell>
          <cell r="DQ407" t="str">
            <v/>
          </cell>
          <cell r="DR407" t="str">
            <v/>
          </cell>
          <cell r="DS407" t="str">
            <v/>
          </cell>
          <cell r="DT407" t="str">
            <v/>
          </cell>
          <cell r="DV407" t="str">
            <v/>
          </cell>
          <cell r="DW407" t="str">
            <v>über Ziel</v>
          </cell>
          <cell r="DY407" t="str">
            <v/>
          </cell>
          <cell r="DZ407" t="str">
            <v>x</v>
          </cell>
        </row>
        <row r="408">
          <cell r="A408" t="str">
            <v>5874-201</v>
          </cell>
          <cell r="B408" t="str">
            <v>Institut für</v>
          </cell>
          <cell r="C408" t="str">
            <v>Geodäsie u. Photogrammetrie</v>
          </cell>
          <cell r="E408" t="str">
            <v>Pockelsstr. 4, SN 20</v>
          </cell>
          <cell r="F408" t="str">
            <v>Frau</v>
          </cell>
          <cell r="G408" t="str">
            <v>Anja Heck</v>
          </cell>
          <cell r="H408" t="str">
            <v xml:space="preserve">94595; </v>
          </cell>
          <cell r="J408">
            <v>1</v>
          </cell>
          <cell r="K408">
            <v>36763</v>
          </cell>
          <cell r="L408" t="str">
            <v>10:00</v>
          </cell>
          <cell r="O408" t="str">
            <v>Werkstatt</v>
          </cell>
          <cell r="P408">
            <v>12</v>
          </cell>
          <cell r="Q408">
            <v>16</v>
          </cell>
          <cell r="R408">
            <v>41883</v>
          </cell>
          <cell r="S408">
            <v>16</v>
          </cell>
          <cell r="U408">
            <v>42400</v>
          </cell>
          <cell r="V408">
            <v>41961</v>
          </cell>
          <cell r="W408" t="str">
            <v>siehe 5.0 &gt;</v>
          </cell>
          <cell r="X408" t="str">
            <v/>
          </cell>
          <cell r="Z408" t="str">
            <v/>
          </cell>
          <cell r="AA408" t="str">
            <v>i. O.</v>
          </cell>
          <cell r="AB408" t="str">
            <v/>
          </cell>
          <cell r="AC408">
            <v>42395</v>
          </cell>
          <cell r="AD408">
            <v>42426</v>
          </cell>
          <cell r="AE408" t="str">
            <v/>
          </cell>
          <cell r="AF408">
            <v>42465.384615384617</v>
          </cell>
          <cell r="AH408" t="str">
            <v>Statistik</v>
          </cell>
          <cell r="AJ408" t="str">
            <v>05.09.95 ?</v>
          </cell>
          <cell r="AN408">
            <v>42458</v>
          </cell>
          <cell r="AP408" t="str">
            <v/>
          </cell>
          <cell r="AQ408" t="str">
            <v/>
          </cell>
          <cell r="AU408" t="str">
            <v/>
          </cell>
          <cell r="AV408" t="str">
            <v/>
          </cell>
          <cell r="AW408" t="str">
            <v/>
          </cell>
          <cell r="AZ408" t="str">
            <v/>
          </cell>
          <cell r="BC408" t="str">
            <v>28.08.2014; 05.12.2013; 19.08.2013; 25.10.2012; 23.10.2012; 29.11.2011; 27.03.06; 24.03.06; 16.03.06; 14.10.04; 19.05.03 mit Herrn Sievers; 10.08.2000</v>
          </cell>
          <cell r="BE408" t="str">
            <v>s</v>
          </cell>
          <cell r="BF408">
            <v>1</v>
          </cell>
          <cell r="BG408">
            <v>74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16</v>
          </cell>
          <cell r="BN408">
            <v>2.0555555555555554</v>
          </cell>
          <cell r="BU408">
            <v>36798</v>
          </cell>
          <cell r="BV408" t="str">
            <v>Anja Heck</v>
          </cell>
          <cell r="BW408" t="str">
            <v>Anja</v>
          </cell>
          <cell r="BX408" t="str">
            <v/>
          </cell>
          <cell r="BY408" t="str">
            <v/>
          </cell>
          <cell r="CF408">
            <v>77</v>
          </cell>
          <cell r="CG408">
            <v>14</v>
          </cell>
          <cell r="CH408">
            <v>3</v>
          </cell>
          <cell r="CI408">
            <v>0</v>
          </cell>
          <cell r="CJ408">
            <v>3.8961038961038961</v>
          </cell>
          <cell r="CK408" t="str">
            <v/>
          </cell>
          <cell r="CL408" t="str">
            <v/>
          </cell>
          <cell r="CM408" t="str">
            <v/>
          </cell>
          <cell r="CN408" t="str">
            <v/>
          </cell>
          <cell r="CO408">
            <v>1</v>
          </cell>
          <cell r="CP408" t="str">
            <v>Betreuung !</v>
          </cell>
          <cell r="CQ408" t="str">
            <v>05.09.95 ?</v>
          </cell>
          <cell r="CR408">
            <v>4</v>
          </cell>
          <cell r="CS408">
            <v>12</v>
          </cell>
          <cell r="CT408">
            <v>16</v>
          </cell>
          <cell r="CU408" t="str">
            <v/>
          </cell>
          <cell r="CV408" t="str">
            <v/>
          </cell>
          <cell r="CW408" t="str">
            <v/>
          </cell>
          <cell r="CY408">
            <v>74</v>
          </cell>
          <cell r="CZ408">
            <v>0</v>
          </cell>
          <cell r="DA408">
            <v>0</v>
          </cell>
          <cell r="DB408">
            <v>0</v>
          </cell>
          <cell r="DC408">
            <v>0</v>
          </cell>
          <cell r="DD408">
            <v>41883</v>
          </cell>
          <cell r="DE408">
            <v>42400</v>
          </cell>
          <cell r="DF408">
            <v>16</v>
          </cell>
          <cell r="DG408">
            <v>16</v>
          </cell>
          <cell r="DH408">
            <v>0</v>
          </cell>
          <cell r="DI408">
            <v>1</v>
          </cell>
          <cell r="DJ408" t="str">
            <v/>
          </cell>
          <cell r="DK408" t="str">
            <v/>
          </cell>
          <cell r="DL408" t="str">
            <v/>
          </cell>
          <cell r="DN408" t="str">
            <v/>
          </cell>
          <cell r="DO408" t="str">
            <v/>
          </cell>
          <cell r="DP408" t="str">
            <v/>
          </cell>
          <cell r="DQ408" t="str">
            <v/>
          </cell>
          <cell r="DR408" t="str">
            <v/>
          </cell>
          <cell r="DS408" t="str">
            <v/>
          </cell>
          <cell r="DT408" t="str">
            <v/>
          </cell>
          <cell r="DV408" t="str">
            <v/>
          </cell>
          <cell r="DW408" t="str">
            <v/>
          </cell>
          <cell r="DY408" t="str">
            <v/>
          </cell>
          <cell r="DZ408" t="str">
            <v>x</v>
          </cell>
        </row>
        <row r="409">
          <cell r="A409" t="str">
            <v>5874-203</v>
          </cell>
          <cell r="B409" t="str">
            <v>Institut für</v>
          </cell>
          <cell r="C409" t="str">
            <v>Geodäsie u. Photogrammetrie</v>
          </cell>
          <cell r="E409" t="str">
            <v>Pockelsstr. 4, SN 20</v>
          </cell>
          <cell r="F409" t="str">
            <v>Frau</v>
          </cell>
          <cell r="G409" t="str">
            <v>Anja Heck</v>
          </cell>
          <cell r="H409" t="str">
            <v xml:space="preserve">94595; </v>
          </cell>
          <cell r="J409">
            <v>1</v>
          </cell>
          <cell r="K409">
            <v>36763</v>
          </cell>
          <cell r="L409" t="str">
            <v>10:00</v>
          </cell>
          <cell r="O409" t="str">
            <v>Büro</v>
          </cell>
          <cell r="P409">
            <v>24</v>
          </cell>
          <cell r="Q409">
            <v>32</v>
          </cell>
          <cell r="R409">
            <v>41883</v>
          </cell>
          <cell r="S409">
            <v>32</v>
          </cell>
          <cell r="U409">
            <v>42886</v>
          </cell>
          <cell r="V409">
            <v>40078</v>
          </cell>
          <cell r="W409" t="str">
            <v>siehe 5.0 &gt;</v>
          </cell>
          <cell r="X409" t="str">
            <v/>
          </cell>
          <cell r="Z409" t="str">
            <v/>
          </cell>
          <cell r="AA409" t="str">
            <v>i. O.</v>
          </cell>
          <cell r="AB409" t="str">
            <v/>
          </cell>
          <cell r="AC409">
            <v>41844</v>
          </cell>
          <cell r="AD409" t="str">
            <v/>
          </cell>
          <cell r="AE409" t="str">
            <v/>
          </cell>
          <cell r="AF409">
            <v>41914.384615384617</v>
          </cell>
          <cell r="AH409" t="str">
            <v/>
          </cell>
          <cell r="AJ409">
            <v>35391</v>
          </cell>
          <cell r="AN409">
            <v>41909</v>
          </cell>
          <cell r="AP409" t="str">
            <v/>
          </cell>
          <cell r="AQ409" t="str">
            <v/>
          </cell>
          <cell r="AU409" t="str">
            <v/>
          </cell>
          <cell r="AV409" t="str">
            <v/>
          </cell>
          <cell r="AW409" t="str">
            <v/>
          </cell>
          <cell r="AZ409" t="str">
            <v/>
          </cell>
          <cell r="BC409" t="str">
            <v>28.08.2014; 25.10.2012; 23.10.2012; 29.11.2011; 27.03.06; 24.03.06; 16.03.06; 14.10.04; 19.05.03 mit Herrn Sievers; 10.08.2000</v>
          </cell>
          <cell r="BG409">
            <v>70</v>
          </cell>
          <cell r="BH409">
            <v>2</v>
          </cell>
          <cell r="BI409">
            <v>0</v>
          </cell>
          <cell r="BJ409">
            <v>0</v>
          </cell>
          <cell r="BK409">
            <v>0</v>
          </cell>
          <cell r="BL409" t="str">
            <v>--</v>
          </cell>
          <cell r="BN409">
            <v>1.9444444444444444</v>
          </cell>
          <cell r="BU409">
            <v>36798</v>
          </cell>
          <cell r="BV409" t="str">
            <v>Anja Heck</v>
          </cell>
          <cell r="BW409" t="str">
            <v>Anja</v>
          </cell>
          <cell r="BX409" t="str">
            <v/>
          </cell>
          <cell r="BY409" t="str">
            <v/>
          </cell>
          <cell r="CF409">
            <v>94</v>
          </cell>
          <cell r="CG409">
            <v>7</v>
          </cell>
          <cell r="CH409">
            <v>2</v>
          </cell>
          <cell r="CI409">
            <v>0</v>
          </cell>
          <cell r="CJ409">
            <v>2.1276595744680851</v>
          </cell>
          <cell r="CK409" t="str">
            <v/>
          </cell>
          <cell r="CL409" t="str">
            <v/>
          </cell>
          <cell r="CM409" t="str">
            <v/>
          </cell>
          <cell r="CN409" t="str">
            <v/>
          </cell>
          <cell r="CO409">
            <v>1</v>
          </cell>
          <cell r="CP409">
            <v>40078</v>
          </cell>
          <cell r="CQ409">
            <v>35391</v>
          </cell>
          <cell r="CR409" t="str">
            <v/>
          </cell>
          <cell r="CS409" t="str">
            <v/>
          </cell>
          <cell r="CT409" t="str">
            <v/>
          </cell>
          <cell r="CU409">
            <v>32</v>
          </cell>
          <cell r="CV409">
            <v>32</v>
          </cell>
          <cell r="CW409">
            <v>8</v>
          </cell>
          <cell r="CY409">
            <v>70</v>
          </cell>
          <cell r="CZ409">
            <v>2</v>
          </cell>
          <cell r="DA409">
            <v>0</v>
          </cell>
          <cell r="DB409">
            <v>0</v>
          </cell>
          <cell r="DC409">
            <v>0</v>
          </cell>
          <cell r="DD409">
            <v>41883</v>
          </cell>
          <cell r="DE409">
            <v>42886</v>
          </cell>
          <cell r="DF409">
            <v>32</v>
          </cell>
          <cell r="DG409">
            <v>32</v>
          </cell>
          <cell r="DH409">
            <v>0</v>
          </cell>
          <cell r="DI409" t="str">
            <v/>
          </cell>
          <cell r="DJ409" t="str">
            <v/>
          </cell>
          <cell r="DK409" t="str">
            <v/>
          </cell>
          <cell r="DL409" t="str">
            <v/>
          </cell>
          <cell r="DN409" t="str">
            <v/>
          </cell>
          <cell r="DO409" t="str">
            <v/>
          </cell>
          <cell r="DP409" t="str">
            <v/>
          </cell>
          <cell r="DQ409" t="str">
            <v/>
          </cell>
          <cell r="DR409" t="str">
            <v/>
          </cell>
          <cell r="DS409" t="str">
            <v/>
          </cell>
          <cell r="DT409" t="str">
            <v/>
          </cell>
          <cell r="DV409" t="str">
            <v/>
          </cell>
          <cell r="DW409" t="str">
            <v>über Ziel</v>
          </cell>
          <cell r="DY409" t="str">
            <v/>
          </cell>
          <cell r="DZ409" t="str">
            <v>x</v>
          </cell>
        </row>
        <row r="410">
          <cell r="A410" t="str">
            <v>5876-900</v>
          </cell>
          <cell r="B410" t="str">
            <v>Institut für</v>
          </cell>
          <cell r="C410" t="str">
            <v>Rechnergestützte Modellierung im Bauingenieurwesen</v>
          </cell>
          <cell r="F410" t="str">
            <v xml:space="preserve">Herrn </v>
          </cell>
          <cell r="G410" t="str">
            <v>Dr. Helmut Schuck</v>
          </cell>
          <cell r="H410" t="str">
            <v>94528 Schuck</v>
          </cell>
          <cell r="I410">
            <v>1</v>
          </cell>
          <cell r="J410">
            <v>1</v>
          </cell>
          <cell r="K410">
            <v>41730</v>
          </cell>
          <cell r="L410" t="str">
            <v>10:00</v>
          </cell>
          <cell r="M410">
            <v>1</v>
          </cell>
          <cell r="N410" t="str">
            <v>Herrn Hilko Boekhoff</v>
          </cell>
          <cell r="O410" t="str">
            <v>Büro</v>
          </cell>
          <cell r="P410">
            <v>24</v>
          </cell>
          <cell r="Q410">
            <v>32</v>
          </cell>
          <cell r="R410">
            <v>41730</v>
          </cell>
          <cell r="S410">
            <v>32</v>
          </cell>
          <cell r="U410">
            <v>42735</v>
          </cell>
          <cell r="V410" t="str">
            <v>Dr. Helmut Schuck</v>
          </cell>
          <cell r="W410" t="str">
            <v>siehe 5.0 &gt;</v>
          </cell>
          <cell r="X410" t="str">
            <v/>
          </cell>
          <cell r="Z410" t="str">
            <v/>
          </cell>
          <cell r="AA410" t="str">
            <v>i. O.</v>
          </cell>
          <cell r="AB410" t="str">
            <v/>
          </cell>
          <cell r="AC410">
            <v>41708</v>
          </cell>
          <cell r="AD410" t="str">
            <v/>
          </cell>
          <cell r="AE410" t="str">
            <v/>
          </cell>
          <cell r="AF410">
            <v>41788.384615384617</v>
          </cell>
          <cell r="AH410" t="str">
            <v>Statistik</v>
          </cell>
          <cell r="AI410">
            <v>41737</v>
          </cell>
          <cell r="AJ410">
            <v>37561</v>
          </cell>
          <cell r="AN410">
            <v>41772</v>
          </cell>
          <cell r="AP410">
            <v>37042</v>
          </cell>
          <cell r="AQ410">
            <v>38450</v>
          </cell>
          <cell r="AR410">
            <v>39052</v>
          </cell>
          <cell r="AU410" t="str">
            <v/>
          </cell>
          <cell r="AV410" t="str">
            <v/>
          </cell>
          <cell r="AW410" t="str">
            <v/>
          </cell>
          <cell r="AZ410" t="str">
            <v/>
          </cell>
          <cell r="BC410" t="str">
            <v>.; 01.04.2014; 14.03.2014; 13.03.2014; 04.09.2013; 20.01.2011; 27.05.2008; 28.04.2008; 27.03.2008; 08.08.05; 26.07.05; 28.06.05; 31.05.05 mit Herrn Dr. Schuck;</v>
          </cell>
          <cell r="BD410" t="str">
            <v>R. 502, 2 Kü. Geräte nach geprüft</v>
          </cell>
          <cell r="BE410" t="str">
            <v>s</v>
          </cell>
          <cell r="BG410">
            <v>207</v>
          </cell>
          <cell r="BH410">
            <v>3</v>
          </cell>
          <cell r="BI410">
            <v>6</v>
          </cell>
          <cell r="BJ410">
            <v>0</v>
          </cell>
          <cell r="BK410">
            <v>2.8985507246376812</v>
          </cell>
          <cell r="BL410">
            <v>32</v>
          </cell>
          <cell r="BN410">
            <v>5.75</v>
          </cell>
          <cell r="BV410" t="str">
            <v>Hilko Boekhoff</v>
          </cell>
          <cell r="BX410" t="str">
            <v/>
          </cell>
          <cell r="BY410" t="str">
            <v/>
          </cell>
          <cell r="CF410">
            <v>217</v>
          </cell>
          <cell r="CG410">
            <v>3</v>
          </cell>
          <cell r="CH410">
            <v>0</v>
          </cell>
          <cell r="CI410">
            <v>0</v>
          </cell>
          <cell r="CJ410">
            <v>0</v>
          </cell>
          <cell r="CK410" t="str">
            <v/>
          </cell>
          <cell r="CL410" t="str">
            <v/>
          </cell>
          <cell r="CM410" t="str">
            <v/>
          </cell>
          <cell r="CN410" t="str">
            <v/>
          </cell>
          <cell r="CO410">
            <v>1</v>
          </cell>
          <cell r="CP410" t="str">
            <v>Dr. Helmut Schuck</v>
          </cell>
          <cell r="CQ410">
            <v>37561</v>
          </cell>
          <cell r="CR410" t="str">
            <v/>
          </cell>
          <cell r="CS410" t="str">
            <v/>
          </cell>
          <cell r="CT410" t="str">
            <v/>
          </cell>
          <cell r="CU410">
            <v>32</v>
          </cell>
          <cell r="CV410">
            <v>32</v>
          </cell>
          <cell r="CW410">
            <v>8</v>
          </cell>
          <cell r="CY410">
            <v>207</v>
          </cell>
          <cell r="CZ410">
            <v>3</v>
          </cell>
          <cell r="DA410">
            <v>6</v>
          </cell>
          <cell r="DB410">
            <v>0</v>
          </cell>
          <cell r="DC410">
            <v>2.8985507246376812</v>
          </cell>
          <cell r="DD410">
            <v>41730</v>
          </cell>
          <cell r="DE410">
            <v>42735</v>
          </cell>
          <cell r="DF410">
            <v>32</v>
          </cell>
          <cell r="DG410">
            <v>32</v>
          </cell>
          <cell r="DH410">
            <v>0</v>
          </cell>
          <cell r="DI410" t="str">
            <v/>
          </cell>
          <cell r="DJ410" t="str">
            <v/>
          </cell>
          <cell r="DK410" t="str">
            <v/>
          </cell>
          <cell r="DL410" t="str">
            <v/>
          </cell>
          <cell r="DN410" t="str">
            <v/>
          </cell>
          <cell r="DO410" t="str">
            <v/>
          </cell>
          <cell r="DP410" t="str">
            <v/>
          </cell>
          <cell r="DQ410" t="str">
            <v/>
          </cell>
          <cell r="DR410" t="str">
            <v/>
          </cell>
          <cell r="DS410" t="str">
            <v/>
          </cell>
          <cell r="DT410" t="str">
            <v/>
          </cell>
          <cell r="DV410" t="str">
            <v/>
          </cell>
          <cell r="DW410" t="str">
            <v>über Ziel</v>
          </cell>
          <cell r="DY410" t="str">
            <v/>
          </cell>
          <cell r="DZ410" t="str">
            <v>x</v>
          </cell>
        </row>
        <row r="411">
          <cell r="A411" t="str">
            <v>5876-901</v>
          </cell>
          <cell r="B411" t="str">
            <v>Institut für</v>
          </cell>
          <cell r="C411" t="str">
            <v>ComputerAnwendungen im Bauingenieurwesen</v>
          </cell>
          <cell r="F411" t="str">
            <v xml:space="preserve">Herrn </v>
          </cell>
          <cell r="G411" t="str">
            <v>Jens Faber</v>
          </cell>
          <cell r="H411">
            <v>7530</v>
          </cell>
          <cell r="I411">
            <v>0</v>
          </cell>
          <cell r="J411">
            <v>0</v>
          </cell>
          <cell r="K411">
            <v>33948</v>
          </cell>
          <cell r="L411" t="str">
            <v>10:00</v>
          </cell>
          <cell r="O411" t="str">
            <v>Rechnerpools des Fb, gestellt vom Rechenzentrum</v>
          </cell>
          <cell r="P411">
            <v>48</v>
          </cell>
          <cell r="Q411">
            <v>24</v>
          </cell>
          <cell r="R411">
            <v>40189</v>
          </cell>
          <cell r="S411">
            <v>48</v>
          </cell>
          <cell r="U411">
            <v>41670</v>
          </cell>
          <cell r="V411" t="str">
            <v>Jens Faber</v>
          </cell>
          <cell r="W411" t="str">
            <v>siehe 5.0 &gt;</v>
          </cell>
          <cell r="X411" t="str">
            <v/>
          </cell>
          <cell r="Z411" t="str">
            <v/>
          </cell>
          <cell r="AA411">
            <v>64.416666666666671</v>
          </cell>
          <cell r="AB411" t="str">
            <v/>
          </cell>
          <cell r="AC411" t="str">
            <v>Termin !</v>
          </cell>
          <cell r="AD411" t="str">
            <v/>
          </cell>
          <cell r="AE411" t="str">
            <v/>
          </cell>
          <cell r="AF411" t="str">
            <v/>
          </cell>
          <cell r="AH411" t="str">
            <v/>
          </cell>
          <cell r="AJ411">
            <v>35674</v>
          </cell>
          <cell r="AN411" t="str">
            <v/>
          </cell>
          <cell r="AP411" t="str">
            <v/>
          </cell>
          <cell r="AQ411" t="str">
            <v/>
          </cell>
          <cell r="AS411" t="str">
            <v>Verwaltung</v>
          </cell>
          <cell r="AU411" t="str">
            <v/>
          </cell>
          <cell r="AV411" t="str">
            <v/>
          </cell>
          <cell r="AW411" t="str">
            <v/>
          </cell>
          <cell r="AZ411" t="str">
            <v/>
          </cell>
          <cell r="BA411" t="str">
            <v>ja</v>
          </cell>
          <cell r="BC411" t="str">
            <v>22.06.99;</v>
          </cell>
          <cell r="BD411" t="str">
            <v>Hochhaus, 4206; R. 203 ca-pool u.H17 (cenlap); Cippol 204 Mi; Beethoven 51 Keller Statik-Stahlbau; R. 909 u. 911</v>
          </cell>
          <cell r="BG411">
            <v>70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 t="str">
            <v>--</v>
          </cell>
          <cell r="BN411">
            <v>1.9444444444444444</v>
          </cell>
          <cell r="BV411" t="str">
            <v>Jens Faber</v>
          </cell>
          <cell r="BX411" t="str">
            <v/>
          </cell>
          <cell r="BY411" t="str">
            <v/>
          </cell>
          <cell r="CF411">
            <v>90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 t="str">
            <v/>
          </cell>
          <cell r="CL411" t="str">
            <v/>
          </cell>
          <cell r="CM411" t="str">
            <v/>
          </cell>
          <cell r="CN411" t="str">
            <v/>
          </cell>
          <cell r="CP411" t="str">
            <v>Jens Faber</v>
          </cell>
          <cell r="CQ411">
            <v>35674</v>
          </cell>
          <cell r="CR411" t="str">
            <v/>
          </cell>
          <cell r="CS411" t="str">
            <v/>
          </cell>
          <cell r="CT411" t="str">
            <v/>
          </cell>
          <cell r="CU411" t="str">
            <v/>
          </cell>
          <cell r="CV411" t="str">
            <v/>
          </cell>
          <cell r="CW411" t="str">
            <v/>
          </cell>
          <cell r="CY411">
            <v>70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  <cell r="DD411">
            <v>40189</v>
          </cell>
          <cell r="DE411">
            <v>41670</v>
          </cell>
          <cell r="DF411">
            <v>24</v>
          </cell>
          <cell r="DG411">
            <v>48</v>
          </cell>
          <cell r="DH411">
            <v>0</v>
          </cell>
          <cell r="DI411">
            <v>1</v>
          </cell>
          <cell r="DJ411" t="str">
            <v/>
          </cell>
          <cell r="DK411" t="str">
            <v/>
          </cell>
          <cell r="DL411" t="str">
            <v/>
          </cell>
          <cell r="DN411" t="str">
            <v/>
          </cell>
          <cell r="DO411" t="str">
            <v/>
          </cell>
          <cell r="DP411" t="str">
            <v/>
          </cell>
          <cell r="DQ411" t="str">
            <v/>
          </cell>
          <cell r="DR411" t="str">
            <v/>
          </cell>
          <cell r="DS411" t="str">
            <v/>
          </cell>
          <cell r="DT411">
            <v>70</v>
          </cell>
          <cell r="DV411" t="str">
            <v/>
          </cell>
          <cell r="DW411" t="str">
            <v/>
          </cell>
          <cell r="DY411" t="str">
            <v/>
          </cell>
          <cell r="DZ411" t="str">
            <v>x</v>
          </cell>
        </row>
        <row r="412">
          <cell r="A412" t="str">
            <v>5886-600</v>
          </cell>
          <cell r="B412" t="str">
            <v>Fakultät 4</v>
          </cell>
          <cell r="C412" t="str">
            <v>Maschinenbau</v>
          </cell>
          <cell r="E412" t="str">
            <v>Schleinitzstr. 20</v>
          </cell>
          <cell r="F412" t="str">
            <v xml:space="preserve">Herrn </v>
          </cell>
          <cell r="G412" t="str">
            <v>Clemens Eichhorn</v>
          </cell>
          <cell r="H412">
            <v>4040</v>
          </cell>
          <cell r="I412">
            <v>0</v>
          </cell>
          <cell r="K412">
            <v>33547</v>
          </cell>
          <cell r="L412" t="str">
            <v>10:00</v>
          </cell>
          <cell r="O412" t="str">
            <v>Büro</v>
          </cell>
          <cell r="P412">
            <v>24</v>
          </cell>
          <cell r="Q412">
            <v>32</v>
          </cell>
          <cell r="R412">
            <v>41558</v>
          </cell>
          <cell r="S412">
            <v>32</v>
          </cell>
          <cell r="U412">
            <v>42551</v>
          </cell>
          <cell r="V412" t="str">
            <v>Jens Faber</v>
          </cell>
          <cell r="W412" t="str">
            <v>siehe 5.0 &gt;</v>
          </cell>
          <cell r="X412" t="str">
            <v/>
          </cell>
          <cell r="Z412" t="str">
            <v/>
          </cell>
          <cell r="AA412" t="str">
            <v>i. O.</v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  <cell r="AF412" t="str">
            <v/>
          </cell>
          <cell r="AH412" t="str">
            <v/>
          </cell>
          <cell r="AJ412">
            <v>36838</v>
          </cell>
          <cell r="AN412" t="str">
            <v/>
          </cell>
          <cell r="AP412" t="str">
            <v/>
          </cell>
          <cell r="AQ412" t="str">
            <v/>
          </cell>
          <cell r="AS412" t="str">
            <v>Fakultäten</v>
          </cell>
          <cell r="AU412" t="str">
            <v/>
          </cell>
          <cell r="AV412" t="str">
            <v/>
          </cell>
          <cell r="AW412" t="str">
            <v/>
          </cell>
          <cell r="AZ412" t="str">
            <v/>
          </cell>
          <cell r="BA412" t="str">
            <v>ja</v>
          </cell>
          <cell r="BC412" t="str">
            <v>21.10.2015; 11.10.2013; 23.04.2013; 14.10.2010; 13.08.2002</v>
          </cell>
          <cell r="BG412">
            <v>49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 t="str">
            <v>--</v>
          </cell>
          <cell r="BN412">
            <v>1.3611111111111112</v>
          </cell>
          <cell r="BV412" t="str">
            <v>Clemens Eichhorn</v>
          </cell>
          <cell r="BX412" t="str">
            <v/>
          </cell>
          <cell r="BY412" t="str">
            <v/>
          </cell>
          <cell r="CF412">
            <v>21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 t="str">
            <v/>
          </cell>
          <cell r="CL412" t="str">
            <v/>
          </cell>
          <cell r="CM412" t="str">
            <v/>
          </cell>
          <cell r="CN412" t="str">
            <v/>
          </cell>
          <cell r="CP412" t="str">
            <v>Jens Faber</v>
          </cell>
          <cell r="CQ412">
            <v>36838</v>
          </cell>
          <cell r="CR412" t="str">
            <v/>
          </cell>
          <cell r="CS412" t="str">
            <v/>
          </cell>
          <cell r="CT412" t="str">
            <v/>
          </cell>
          <cell r="CU412">
            <v>32</v>
          </cell>
          <cell r="CV412">
            <v>32</v>
          </cell>
          <cell r="CW412">
            <v>8</v>
          </cell>
          <cell r="CY412">
            <v>49</v>
          </cell>
          <cell r="CZ412">
            <v>0</v>
          </cell>
          <cell r="DA412">
            <v>0</v>
          </cell>
          <cell r="DB412">
            <v>0</v>
          </cell>
          <cell r="DC412">
            <v>0</v>
          </cell>
          <cell r="DD412">
            <v>41558</v>
          </cell>
          <cell r="DE412">
            <v>42551</v>
          </cell>
          <cell r="DF412">
            <v>32</v>
          </cell>
          <cell r="DG412">
            <v>32</v>
          </cell>
          <cell r="DH412">
            <v>0</v>
          </cell>
          <cell r="DI412" t="str">
            <v/>
          </cell>
          <cell r="DJ412" t="str">
            <v/>
          </cell>
          <cell r="DK412" t="str">
            <v/>
          </cell>
          <cell r="DL412" t="str">
            <v/>
          </cell>
          <cell r="DN412" t="str">
            <v/>
          </cell>
          <cell r="DO412" t="str">
            <v/>
          </cell>
          <cell r="DP412" t="str">
            <v/>
          </cell>
          <cell r="DQ412" t="str">
            <v/>
          </cell>
          <cell r="DR412" t="str">
            <v/>
          </cell>
          <cell r="DS412">
            <v>49</v>
          </cell>
          <cell r="DT412">
            <v>49</v>
          </cell>
          <cell r="DV412" t="str">
            <v/>
          </cell>
          <cell r="DW412" t="str">
            <v/>
          </cell>
          <cell r="DY412" t="str">
            <v/>
          </cell>
          <cell r="DZ412" t="str">
            <v>x</v>
          </cell>
        </row>
        <row r="413">
          <cell r="A413" t="str">
            <v>5887-400</v>
          </cell>
          <cell r="B413" t="str">
            <v>Institut für</v>
          </cell>
          <cell r="C413" t="str">
            <v>Fahrzeugtechnik</v>
          </cell>
          <cell r="F413" t="str">
            <v xml:space="preserve">Herrn </v>
          </cell>
          <cell r="G413" t="str">
            <v>Klaus Kirschning</v>
          </cell>
          <cell r="H413" t="str">
            <v>7786,  2658</v>
          </cell>
          <cell r="I413">
            <v>1</v>
          </cell>
          <cell r="J413">
            <v>0</v>
          </cell>
          <cell r="K413">
            <v>37481</v>
          </cell>
          <cell r="L413" t="str">
            <v>10:00</v>
          </cell>
          <cell r="N413" t="str">
            <v>Herrn Daniel Henne</v>
          </cell>
          <cell r="O413" t="str">
            <v>Büro</v>
          </cell>
          <cell r="P413">
            <v>24</v>
          </cell>
          <cell r="Q413">
            <v>32</v>
          </cell>
          <cell r="R413">
            <v>42311</v>
          </cell>
          <cell r="S413">
            <v>32</v>
          </cell>
          <cell r="U413">
            <v>43312</v>
          </cell>
          <cell r="V413" t="str">
            <v>Daniel Henne</v>
          </cell>
          <cell r="W413" t="str">
            <v>siehe 5.0 &gt;</v>
          </cell>
          <cell r="X413" t="str">
            <v/>
          </cell>
          <cell r="Z413" t="str">
            <v/>
          </cell>
          <cell r="AA413" t="str">
            <v>i. O.</v>
          </cell>
          <cell r="AB413" t="str">
            <v>löschen!</v>
          </cell>
          <cell r="AC413">
            <v>42207</v>
          </cell>
          <cell r="AD413" t="str">
            <v/>
          </cell>
          <cell r="AE413" t="str">
            <v/>
          </cell>
          <cell r="AF413">
            <v>42283.230769230766</v>
          </cell>
          <cell r="AH413" t="str">
            <v/>
          </cell>
          <cell r="AI413">
            <v>41369</v>
          </cell>
          <cell r="AJ413">
            <v>35375</v>
          </cell>
          <cell r="AM413">
            <v>42352</v>
          </cell>
          <cell r="AN413">
            <v>42272</v>
          </cell>
          <cell r="AP413">
            <v>37042</v>
          </cell>
          <cell r="AQ413">
            <v>38450</v>
          </cell>
          <cell r="AT413">
            <v>42311</v>
          </cell>
          <cell r="AU413" t="str">
            <v>10:00</v>
          </cell>
          <cell r="AV413">
            <v>42425</v>
          </cell>
          <cell r="AW413" t="str">
            <v>10:00</v>
          </cell>
          <cell r="AX413">
            <v>42425</v>
          </cell>
          <cell r="AY413">
            <v>1</v>
          </cell>
          <cell r="AZ413" t="str">
            <v/>
          </cell>
          <cell r="BC413" t="str">
            <v>10.12.2015; 02.11.2015; 14.08.2015; 09.07.2013; 21.05.2013; 15.04.2013; 31.10.2012; 19.11.2012; 31.10.2012; 29.10.2012 mit D. Henne; 04.07.2011; 05.03.2009; 12.09.2008; 10.09.2008; 29.08.2008; 16.07.2007: 15.02.2007: 27.10.05;</v>
          </cell>
          <cell r="BG413">
            <v>121</v>
          </cell>
          <cell r="BH413">
            <v>3</v>
          </cell>
          <cell r="BI413">
            <v>0</v>
          </cell>
          <cell r="BJ413">
            <v>0</v>
          </cell>
          <cell r="BK413">
            <v>0</v>
          </cell>
          <cell r="BL413" t="str">
            <v>--</v>
          </cell>
          <cell r="BN413">
            <v>3.3611111111111112</v>
          </cell>
          <cell r="BO413">
            <v>9</v>
          </cell>
          <cell r="BP413">
            <v>42411</v>
          </cell>
          <cell r="BQ413">
            <v>2</v>
          </cell>
          <cell r="BV413" t="str">
            <v>Klaus Kirschning</v>
          </cell>
          <cell r="BW413" t="str">
            <v>Klaus</v>
          </cell>
          <cell r="BX413" t="str">
            <v/>
          </cell>
          <cell r="BY413" t="str">
            <v/>
          </cell>
          <cell r="CF413">
            <v>120</v>
          </cell>
          <cell r="CG413">
            <v>3</v>
          </cell>
          <cell r="CH413">
            <v>0</v>
          </cell>
          <cell r="CI413">
            <v>0</v>
          </cell>
          <cell r="CJ413">
            <v>0</v>
          </cell>
          <cell r="CK413" t="str">
            <v/>
          </cell>
          <cell r="CL413">
            <v>1</v>
          </cell>
          <cell r="CM413">
            <v>1</v>
          </cell>
          <cell r="CN413" t="str">
            <v/>
          </cell>
          <cell r="CO413">
            <v>1</v>
          </cell>
          <cell r="CP413" t="str">
            <v>Daniel Henne</v>
          </cell>
          <cell r="CQ413" t="str">
            <v>Schreiben?</v>
          </cell>
          <cell r="CR413" t="str">
            <v/>
          </cell>
          <cell r="CS413" t="str">
            <v/>
          </cell>
          <cell r="CT413" t="str">
            <v/>
          </cell>
          <cell r="CU413">
            <v>32</v>
          </cell>
          <cell r="CV413">
            <v>32</v>
          </cell>
          <cell r="CW413">
            <v>8</v>
          </cell>
          <cell r="CY413">
            <v>121</v>
          </cell>
          <cell r="CZ413">
            <v>3</v>
          </cell>
          <cell r="DA413">
            <v>0</v>
          </cell>
          <cell r="DB413">
            <v>0</v>
          </cell>
          <cell r="DC413">
            <v>0</v>
          </cell>
          <cell r="DD413">
            <v>42311</v>
          </cell>
          <cell r="DE413">
            <v>43312</v>
          </cell>
          <cell r="DF413">
            <v>32</v>
          </cell>
          <cell r="DG413">
            <v>32</v>
          </cell>
          <cell r="DH413">
            <v>0</v>
          </cell>
          <cell r="DI413" t="str">
            <v/>
          </cell>
          <cell r="DJ413" t="str">
            <v/>
          </cell>
          <cell r="DK413" t="str">
            <v/>
          </cell>
          <cell r="DL413" t="str">
            <v/>
          </cell>
          <cell r="DN413" t="str">
            <v/>
          </cell>
          <cell r="DO413" t="str">
            <v/>
          </cell>
          <cell r="DP413" t="str">
            <v/>
          </cell>
          <cell r="DQ413" t="str">
            <v/>
          </cell>
          <cell r="DR413" t="str">
            <v/>
          </cell>
          <cell r="DS413" t="str">
            <v/>
          </cell>
          <cell r="DT413" t="str">
            <v/>
          </cell>
          <cell r="DV413">
            <v>1</v>
          </cell>
          <cell r="DW413" t="str">
            <v>über Ziel</v>
          </cell>
          <cell r="DY413" t="str">
            <v/>
          </cell>
          <cell r="DZ413" t="str">
            <v>x</v>
          </cell>
        </row>
        <row r="414">
          <cell r="A414" t="str">
            <v>5887-401</v>
          </cell>
          <cell r="B414" t="str">
            <v>Institut für</v>
          </cell>
          <cell r="C414" t="str">
            <v>Fahrzeugtechnik</v>
          </cell>
          <cell r="F414" t="str">
            <v xml:space="preserve">Herrn </v>
          </cell>
          <cell r="G414" t="str">
            <v>Klaus Kirschning</v>
          </cell>
          <cell r="H414" t="str">
            <v>7786,  2658</v>
          </cell>
          <cell r="J414">
            <v>1</v>
          </cell>
          <cell r="K414">
            <v>39155</v>
          </cell>
          <cell r="L414" t="str">
            <v>10:00</v>
          </cell>
          <cell r="O414" t="str">
            <v>Werkstatt</v>
          </cell>
          <cell r="P414">
            <v>12</v>
          </cell>
          <cell r="Q414">
            <v>16</v>
          </cell>
          <cell r="R414">
            <v>42341</v>
          </cell>
          <cell r="S414">
            <v>16</v>
          </cell>
          <cell r="U414">
            <v>42855</v>
          </cell>
          <cell r="V414" t="str">
            <v>Daniel Henne</v>
          </cell>
          <cell r="W414" t="str">
            <v>siehe 5.0 &gt;</v>
          </cell>
          <cell r="X414" t="str">
            <v/>
          </cell>
          <cell r="Z414" t="str">
            <v/>
          </cell>
          <cell r="AA414" t="str">
            <v>i. O.</v>
          </cell>
          <cell r="AB414" t="str">
            <v>löschen!</v>
          </cell>
          <cell r="AC414">
            <v>41752</v>
          </cell>
          <cell r="AD414" t="str">
            <v/>
          </cell>
          <cell r="AE414" t="str">
            <v/>
          </cell>
          <cell r="AF414">
            <v>41870.769230769234</v>
          </cell>
          <cell r="AH414" t="str">
            <v/>
          </cell>
          <cell r="AJ414">
            <v>35375</v>
          </cell>
          <cell r="AN414">
            <v>41846</v>
          </cell>
          <cell r="AP414" t="str">
            <v/>
          </cell>
          <cell r="AQ414" t="str">
            <v/>
          </cell>
          <cell r="AU414" t="str">
            <v/>
          </cell>
          <cell r="AV414" t="str">
            <v/>
          </cell>
          <cell r="AW414" t="str">
            <v/>
          </cell>
          <cell r="AY414" t="str">
            <v>lP</v>
          </cell>
          <cell r="AZ414" t="str">
            <v/>
          </cell>
          <cell r="BC414" t="str">
            <v>17.03.2015; 11.03.2015; 05.03.2015, PKR 08.2014; 23.04.2014; 21.05.2013; 31.10.2012; 29.10.2012 mit D. Henne; 26.04.2011; 09.09.2010; 27.04.2009; 26.03.2009; 18.09.2007</v>
          </cell>
          <cell r="BD414" t="str">
            <v>Sonderturnus wegen zeitlicher Abgleichung!</v>
          </cell>
          <cell r="BG414">
            <v>272</v>
          </cell>
          <cell r="BH414">
            <v>1</v>
          </cell>
          <cell r="BI414">
            <v>0</v>
          </cell>
          <cell r="BJ414">
            <v>0</v>
          </cell>
          <cell r="BK414">
            <v>0</v>
          </cell>
          <cell r="BL414" t="str">
            <v>--</v>
          </cell>
          <cell r="BM414">
            <v>1</v>
          </cell>
          <cell r="BN414">
            <v>7.5555555555555554</v>
          </cell>
          <cell r="BO414">
            <v>8</v>
          </cell>
          <cell r="BP414">
            <v>42311</v>
          </cell>
          <cell r="BQ414">
            <v>8</v>
          </cell>
          <cell r="BV414" t="str">
            <v>Klaus Kirschning</v>
          </cell>
          <cell r="BW414" t="str">
            <v>Klaus</v>
          </cell>
          <cell r="BX414" t="str">
            <v/>
          </cell>
          <cell r="BY414" t="str">
            <v/>
          </cell>
          <cell r="CF414">
            <v>230</v>
          </cell>
          <cell r="CG414">
            <v>4</v>
          </cell>
          <cell r="CH414">
            <v>0</v>
          </cell>
          <cell r="CI414">
            <v>0</v>
          </cell>
          <cell r="CJ414">
            <v>0</v>
          </cell>
          <cell r="CK414" t="str">
            <v/>
          </cell>
          <cell r="CL414" t="str">
            <v/>
          </cell>
          <cell r="CM414" t="str">
            <v/>
          </cell>
          <cell r="CN414" t="str">
            <v/>
          </cell>
          <cell r="CP414" t="str">
            <v>Daniel Henne</v>
          </cell>
          <cell r="CQ414" t="str">
            <v>Schreiben?</v>
          </cell>
          <cell r="CR414">
            <v>4</v>
          </cell>
          <cell r="CS414">
            <v>12</v>
          </cell>
          <cell r="CT414">
            <v>16</v>
          </cell>
          <cell r="CU414" t="str">
            <v/>
          </cell>
          <cell r="CV414" t="str">
            <v/>
          </cell>
          <cell r="CW414" t="str">
            <v/>
          </cell>
          <cell r="CY414">
            <v>272</v>
          </cell>
          <cell r="CZ414">
            <v>1</v>
          </cell>
          <cell r="DA414">
            <v>0</v>
          </cell>
          <cell r="DB414">
            <v>0</v>
          </cell>
          <cell r="DC414">
            <v>0</v>
          </cell>
          <cell r="DD414">
            <v>42341</v>
          </cell>
          <cell r="DE414">
            <v>42855</v>
          </cell>
          <cell r="DF414">
            <v>16</v>
          </cell>
          <cell r="DG414">
            <v>16</v>
          </cell>
          <cell r="DH414">
            <v>0</v>
          </cell>
          <cell r="DI414" t="str">
            <v/>
          </cell>
          <cell r="DJ414">
            <v>1</v>
          </cell>
          <cell r="DK414" t="str">
            <v/>
          </cell>
          <cell r="DL414" t="str">
            <v/>
          </cell>
          <cell r="DN414" t="str">
            <v/>
          </cell>
          <cell r="DO414" t="str">
            <v/>
          </cell>
          <cell r="DP414" t="str">
            <v/>
          </cell>
          <cell r="DQ414" t="str">
            <v/>
          </cell>
          <cell r="DR414" t="str">
            <v/>
          </cell>
          <cell r="DS414" t="str">
            <v/>
          </cell>
          <cell r="DT414" t="str">
            <v/>
          </cell>
          <cell r="DV414">
            <v>1</v>
          </cell>
          <cell r="DW414" t="str">
            <v>über Ziel</v>
          </cell>
          <cell r="DY414" t="str">
            <v/>
          </cell>
          <cell r="DZ414" t="str">
            <v>x</v>
          </cell>
        </row>
        <row r="415">
          <cell r="A415" t="str">
            <v>5889-000</v>
          </cell>
          <cell r="B415" t="str">
            <v>Institut für</v>
          </cell>
          <cell r="C415" t="str">
            <v>Produktionsmeßtechnik</v>
          </cell>
          <cell r="E415" t="str">
            <v>Schleinitzstraße 20</v>
          </cell>
          <cell r="F415" t="str">
            <v xml:space="preserve">Herrn </v>
          </cell>
          <cell r="G415" t="str">
            <v>Michael Andrezejewsky</v>
          </cell>
          <cell r="H415">
            <v>7033</v>
          </cell>
          <cell r="J415">
            <v>0</v>
          </cell>
          <cell r="K415">
            <v>33990</v>
          </cell>
          <cell r="L415" t="str">
            <v>10:00</v>
          </cell>
          <cell r="O415" t="str">
            <v>Büro</v>
          </cell>
          <cell r="P415">
            <v>24</v>
          </cell>
          <cell r="Q415">
            <v>32</v>
          </cell>
          <cell r="R415">
            <v>42095</v>
          </cell>
          <cell r="S415">
            <v>32</v>
          </cell>
          <cell r="U415">
            <v>43100</v>
          </cell>
          <cell r="V415" t="str">
            <v>Thomas Bunkus</v>
          </cell>
          <cell r="W415" t="str">
            <v>siehe 5.0 &gt;</v>
          </cell>
          <cell r="X415" t="str">
            <v/>
          </cell>
          <cell r="Z415" t="str">
            <v/>
          </cell>
          <cell r="AA415" t="str">
            <v>i. O.</v>
          </cell>
          <cell r="AB415" t="str">
            <v/>
          </cell>
          <cell r="AC415">
            <v>42062</v>
          </cell>
          <cell r="AD415" t="str">
            <v/>
          </cell>
          <cell r="AE415" t="str">
            <v/>
          </cell>
          <cell r="AF415">
            <v>42124.769230769234</v>
          </cell>
          <cell r="AH415" t="str">
            <v/>
          </cell>
          <cell r="AJ415">
            <v>36195</v>
          </cell>
          <cell r="AN415">
            <v>42124</v>
          </cell>
          <cell r="AP415">
            <v>37042</v>
          </cell>
          <cell r="AQ415" t="str">
            <v/>
          </cell>
          <cell r="AU415" t="str">
            <v/>
          </cell>
          <cell r="AV415" t="str">
            <v/>
          </cell>
          <cell r="AW415" t="str">
            <v/>
          </cell>
          <cell r="AZ415" t="str">
            <v/>
          </cell>
          <cell r="BC415" t="str">
            <v>16.04.2015; 07.11.2013; 28.01.2013 mit Bunkus; 04.08.2009; 30.01.07; 13.04.04; 16.03.04; 06.08.01; 25.07.01; 20.07.01; 22.06.01; 29.05.01</v>
          </cell>
          <cell r="BG415">
            <v>16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 t="str">
            <v>--</v>
          </cell>
          <cell r="BM415">
            <v>1</v>
          </cell>
          <cell r="BN415">
            <v>0.44444444444444442</v>
          </cell>
          <cell r="BV415" t="str">
            <v>M. Andrezejewsky</v>
          </cell>
          <cell r="BW415" t="str">
            <v>Michael</v>
          </cell>
          <cell r="BX415" t="str">
            <v/>
          </cell>
          <cell r="BY415" t="str">
            <v/>
          </cell>
          <cell r="CF415">
            <v>61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 t="str">
            <v/>
          </cell>
          <cell r="CL415" t="str">
            <v/>
          </cell>
          <cell r="CM415" t="str">
            <v/>
          </cell>
          <cell r="CN415" t="str">
            <v/>
          </cell>
          <cell r="CP415" t="str">
            <v>Thomas Bunkus</v>
          </cell>
          <cell r="CQ415">
            <v>36195</v>
          </cell>
          <cell r="CR415" t="str">
            <v/>
          </cell>
          <cell r="CS415" t="str">
            <v/>
          </cell>
          <cell r="CT415" t="str">
            <v/>
          </cell>
          <cell r="CU415">
            <v>32</v>
          </cell>
          <cell r="CV415">
            <v>32</v>
          </cell>
          <cell r="CW415">
            <v>8</v>
          </cell>
          <cell r="CY415">
            <v>16</v>
          </cell>
          <cell r="CZ415">
            <v>0</v>
          </cell>
          <cell r="DA415">
            <v>0</v>
          </cell>
          <cell r="DB415">
            <v>0</v>
          </cell>
          <cell r="DC415">
            <v>0</v>
          </cell>
          <cell r="DD415">
            <v>42095</v>
          </cell>
          <cell r="DE415">
            <v>43100</v>
          </cell>
          <cell r="DF415">
            <v>32</v>
          </cell>
          <cell r="DG415">
            <v>32</v>
          </cell>
          <cell r="DH415">
            <v>0</v>
          </cell>
          <cell r="DI415" t="str">
            <v/>
          </cell>
          <cell r="DJ415">
            <v>1</v>
          </cell>
          <cell r="DK415" t="str">
            <v/>
          </cell>
          <cell r="DL415" t="str">
            <v/>
          </cell>
          <cell r="DN415" t="str">
            <v/>
          </cell>
          <cell r="DO415" t="str">
            <v/>
          </cell>
          <cell r="DP415" t="str">
            <v/>
          </cell>
          <cell r="DQ415" t="str">
            <v/>
          </cell>
          <cell r="DR415" t="str">
            <v/>
          </cell>
          <cell r="DS415" t="str">
            <v/>
          </cell>
          <cell r="DT415" t="str">
            <v/>
          </cell>
          <cell r="DV415" t="str">
            <v/>
          </cell>
          <cell r="DW415" t="str">
            <v>über Ziel</v>
          </cell>
          <cell r="DY415" t="str">
            <v/>
          </cell>
          <cell r="DZ415" t="str">
            <v>x</v>
          </cell>
        </row>
        <row r="416">
          <cell r="A416" t="str">
            <v>5889-001</v>
          </cell>
          <cell r="B416" t="str">
            <v>Institut für</v>
          </cell>
          <cell r="C416" t="str">
            <v>Produktionsmeßtechnik</v>
          </cell>
          <cell r="E416" t="str">
            <v>Schleinitzstraße 20</v>
          </cell>
          <cell r="F416" t="str">
            <v xml:space="preserve">Herrn </v>
          </cell>
          <cell r="G416" t="str">
            <v>Thomas Bunkus</v>
          </cell>
          <cell r="H416">
            <v>7033</v>
          </cell>
          <cell r="I416">
            <v>1</v>
          </cell>
          <cell r="K416">
            <v>33990</v>
          </cell>
          <cell r="L416" t="str">
            <v>10:00</v>
          </cell>
          <cell r="O416" t="str">
            <v>E.-Werkstatt</v>
          </cell>
          <cell r="P416">
            <v>12</v>
          </cell>
          <cell r="Q416">
            <v>16</v>
          </cell>
          <cell r="R416">
            <v>41610</v>
          </cell>
          <cell r="S416">
            <v>16</v>
          </cell>
          <cell r="U416">
            <v>42124</v>
          </cell>
          <cell r="V416" t="str">
            <v>Thomas Bunkus</v>
          </cell>
          <cell r="W416" t="str">
            <v>siehe 5.0 &gt;</v>
          </cell>
          <cell r="X416" t="str">
            <v/>
          </cell>
          <cell r="Z416" t="str">
            <v/>
          </cell>
          <cell r="AA416" t="str">
            <v>i. O.</v>
          </cell>
          <cell r="AB416" t="str">
            <v/>
          </cell>
          <cell r="AC416">
            <v>41239</v>
          </cell>
          <cell r="AD416">
            <v>41282</v>
          </cell>
          <cell r="AE416" t="str">
            <v>siehe &gt;</v>
          </cell>
          <cell r="AF416">
            <v>41606</v>
          </cell>
          <cell r="AH416" t="str">
            <v/>
          </cell>
          <cell r="AJ416">
            <v>36195</v>
          </cell>
          <cell r="AN416">
            <v>41303</v>
          </cell>
          <cell r="AP416" t="str">
            <v>Schreiben!</v>
          </cell>
          <cell r="AQ416" t="str">
            <v>PG. 0701</v>
          </cell>
          <cell r="AR416">
            <v>38355</v>
          </cell>
          <cell r="AS416">
            <v>41302</v>
          </cell>
          <cell r="AU416" t="str">
            <v/>
          </cell>
          <cell r="AV416" t="str">
            <v/>
          </cell>
          <cell r="AW416" t="str">
            <v/>
          </cell>
          <cell r="AZ416" t="str">
            <v/>
          </cell>
          <cell r="BC416" t="str">
            <v>19.12.2013; 11.11.2013; 28.01.2013; 03.08.2011; 04.08.2009; 03.04.2008; 30.01.07; 25.03.04; 02.03.04; 16.03.04; 12.12.02; 19.11.02; 07.11.02; 28.10.02; 06.03.02; 06.08.01; 25.07.01</v>
          </cell>
          <cell r="BG416">
            <v>40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 t="str">
            <v>--</v>
          </cell>
          <cell r="BM416">
            <v>1</v>
          </cell>
          <cell r="BN416">
            <v>1.1111111111111112</v>
          </cell>
          <cell r="BV416" t="str">
            <v>Thomas Bunkus</v>
          </cell>
          <cell r="BX416" t="str">
            <v/>
          </cell>
          <cell r="BY416" t="str">
            <v/>
          </cell>
          <cell r="CF416">
            <v>37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 t="str">
            <v/>
          </cell>
          <cell r="CL416" t="str">
            <v/>
          </cell>
          <cell r="CM416" t="str">
            <v/>
          </cell>
          <cell r="CN416" t="str">
            <v/>
          </cell>
          <cell r="CO416">
            <v>1</v>
          </cell>
          <cell r="CP416" t="str">
            <v>Thomas Bunkus</v>
          </cell>
          <cell r="CQ416">
            <v>36195</v>
          </cell>
          <cell r="CR416">
            <v>4</v>
          </cell>
          <cell r="CS416">
            <v>12</v>
          </cell>
          <cell r="CT416">
            <v>16</v>
          </cell>
          <cell r="CU416" t="str">
            <v/>
          </cell>
          <cell r="CV416" t="str">
            <v/>
          </cell>
          <cell r="CW416" t="str">
            <v/>
          </cell>
          <cell r="CY416">
            <v>40</v>
          </cell>
          <cell r="CZ416">
            <v>0</v>
          </cell>
          <cell r="DA416">
            <v>0</v>
          </cell>
          <cell r="DB416">
            <v>0</v>
          </cell>
          <cell r="DC416">
            <v>0</v>
          </cell>
          <cell r="DD416">
            <v>41610</v>
          </cell>
          <cell r="DE416">
            <v>42124</v>
          </cell>
          <cell r="DF416">
            <v>16</v>
          </cell>
          <cell r="DG416">
            <v>16</v>
          </cell>
          <cell r="DH416">
            <v>0</v>
          </cell>
          <cell r="DI416">
            <v>1</v>
          </cell>
          <cell r="DJ416">
            <v>1</v>
          </cell>
          <cell r="DK416" t="str">
            <v/>
          </cell>
          <cell r="DL416" t="str">
            <v/>
          </cell>
          <cell r="DN416" t="str">
            <v/>
          </cell>
          <cell r="DO416" t="str">
            <v/>
          </cell>
          <cell r="DP416" t="str">
            <v/>
          </cell>
          <cell r="DQ416" t="str">
            <v/>
          </cell>
          <cell r="DR416" t="str">
            <v/>
          </cell>
          <cell r="DS416" t="str">
            <v/>
          </cell>
          <cell r="DT416" t="str">
            <v/>
          </cell>
          <cell r="DV416" t="str">
            <v/>
          </cell>
          <cell r="DW416" t="str">
            <v>über Ziel</v>
          </cell>
          <cell r="DY416" t="str">
            <v/>
          </cell>
          <cell r="DZ416" t="str">
            <v>x</v>
          </cell>
        </row>
        <row r="417">
          <cell r="A417" t="str">
            <v>5889-002</v>
          </cell>
          <cell r="B417" t="str">
            <v>Institut für</v>
          </cell>
          <cell r="C417" t="str">
            <v>Produktionsmeßtechnik</v>
          </cell>
          <cell r="E417" t="str">
            <v>Schleinitzstraße 20</v>
          </cell>
          <cell r="F417" t="str">
            <v xml:space="preserve">Herrn </v>
          </cell>
          <cell r="G417" t="str">
            <v>Michael Andrezejewsky</v>
          </cell>
          <cell r="H417" t="str">
            <v>7038/28</v>
          </cell>
          <cell r="J417">
            <v>1</v>
          </cell>
          <cell r="K417">
            <v>39034</v>
          </cell>
          <cell r="L417" t="str">
            <v>10:00</v>
          </cell>
          <cell r="O417" t="str">
            <v>M.-Werkstatt / Labore</v>
          </cell>
          <cell r="P417">
            <v>12</v>
          </cell>
          <cell r="Q417">
            <v>16</v>
          </cell>
          <cell r="R417">
            <v>42095</v>
          </cell>
          <cell r="S417">
            <v>16</v>
          </cell>
          <cell r="U417">
            <v>42613</v>
          </cell>
          <cell r="V417" t="str">
            <v>Thomas Bunkus</v>
          </cell>
          <cell r="W417" t="str">
            <v>siehe 5.0 &gt;</v>
          </cell>
          <cell r="X417" t="str">
            <v/>
          </cell>
          <cell r="Z417" t="str">
            <v/>
          </cell>
          <cell r="AA417" t="str">
            <v>i. O.</v>
          </cell>
          <cell r="AB417" t="str">
            <v/>
          </cell>
          <cell r="AC417">
            <v>41575</v>
          </cell>
          <cell r="AD417" t="str">
            <v/>
          </cell>
          <cell r="AE417" t="str">
            <v/>
          </cell>
          <cell r="AF417">
            <v>41646.076923076922</v>
          </cell>
          <cell r="AH417" t="str">
            <v/>
          </cell>
          <cell r="AI417">
            <v>42118</v>
          </cell>
          <cell r="AJ417">
            <v>36195</v>
          </cell>
          <cell r="AN417">
            <v>41639</v>
          </cell>
          <cell r="AP417" t="str">
            <v/>
          </cell>
          <cell r="AQ417" t="str">
            <v/>
          </cell>
          <cell r="AU417" t="str">
            <v/>
          </cell>
          <cell r="AV417" t="str">
            <v/>
          </cell>
          <cell r="AW417" t="str">
            <v/>
          </cell>
          <cell r="AZ417" t="str">
            <v/>
          </cell>
          <cell r="BC417" t="str">
            <v xml:space="preserve">16.04.2015; 30.03.2015; 03.12.13; 11.11.2013; 07.11.2013; 28.06.2012, 26.06.2012; 30.05.2012; 24.01.2011; 06.12.2010; 08.08.09; 04.08.2009; 30.01.07; </v>
          </cell>
          <cell r="BG417">
            <v>42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 t="str">
            <v>--</v>
          </cell>
          <cell r="BM417">
            <v>1</v>
          </cell>
          <cell r="BN417">
            <v>1.1666666666666667</v>
          </cell>
          <cell r="BV417" t="str">
            <v>M. Andrezejewsky</v>
          </cell>
          <cell r="BW417" t="str">
            <v>Michael</v>
          </cell>
          <cell r="BX417" t="str">
            <v/>
          </cell>
          <cell r="BY417" t="str">
            <v/>
          </cell>
          <cell r="CF417">
            <v>60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 t="str">
            <v/>
          </cell>
          <cell r="CL417" t="str">
            <v/>
          </cell>
          <cell r="CM417" t="str">
            <v/>
          </cell>
          <cell r="CN417" t="str">
            <v/>
          </cell>
          <cell r="CO417">
            <v>1</v>
          </cell>
          <cell r="CP417" t="str">
            <v>Thomas Bunkus</v>
          </cell>
          <cell r="CQ417">
            <v>36195</v>
          </cell>
          <cell r="CR417">
            <v>4</v>
          </cell>
          <cell r="CS417">
            <v>12</v>
          </cell>
          <cell r="CT417">
            <v>16</v>
          </cell>
          <cell r="CU417" t="str">
            <v/>
          </cell>
          <cell r="CV417" t="str">
            <v/>
          </cell>
          <cell r="CW417" t="str">
            <v/>
          </cell>
          <cell r="CY417">
            <v>42</v>
          </cell>
          <cell r="CZ417">
            <v>0</v>
          </cell>
          <cell r="DA417">
            <v>0</v>
          </cell>
          <cell r="DB417">
            <v>0</v>
          </cell>
          <cell r="DC417">
            <v>0</v>
          </cell>
          <cell r="DD417">
            <v>42095</v>
          </cell>
          <cell r="DE417">
            <v>42613</v>
          </cell>
          <cell r="DF417">
            <v>16</v>
          </cell>
          <cell r="DG417">
            <v>16</v>
          </cell>
          <cell r="DH417">
            <v>0</v>
          </cell>
          <cell r="DI417" t="str">
            <v/>
          </cell>
          <cell r="DJ417">
            <v>1</v>
          </cell>
          <cell r="DK417" t="str">
            <v/>
          </cell>
          <cell r="DL417" t="str">
            <v/>
          </cell>
          <cell r="DN417" t="str">
            <v/>
          </cell>
          <cell r="DO417" t="str">
            <v/>
          </cell>
          <cell r="DP417" t="str">
            <v/>
          </cell>
          <cell r="DQ417" t="str">
            <v/>
          </cell>
          <cell r="DR417" t="str">
            <v/>
          </cell>
          <cell r="DS417" t="str">
            <v/>
          </cell>
          <cell r="DT417" t="str">
            <v/>
          </cell>
          <cell r="DV417" t="str">
            <v/>
          </cell>
          <cell r="DW417" t="str">
            <v>über Ziel</v>
          </cell>
          <cell r="DY417" t="str">
            <v/>
          </cell>
          <cell r="DZ417" t="str">
            <v>x</v>
          </cell>
        </row>
        <row r="418">
          <cell r="A418" t="str">
            <v>5890-400</v>
          </cell>
          <cell r="B418" t="str">
            <v>Institut für</v>
          </cell>
          <cell r="C418" t="str">
            <v>Strömungsmechanik</v>
          </cell>
          <cell r="F418" t="str">
            <v xml:space="preserve">Herrn </v>
          </cell>
          <cell r="G418" t="str">
            <v>Reinhard Kerbstadt</v>
          </cell>
          <cell r="H418">
            <v>94272</v>
          </cell>
          <cell r="I418">
            <v>0</v>
          </cell>
          <cell r="K418">
            <v>40070</v>
          </cell>
          <cell r="L418" t="str">
            <v>10:00</v>
          </cell>
          <cell r="O418" t="str">
            <v>Büro</v>
          </cell>
          <cell r="P418">
            <v>24</v>
          </cell>
          <cell r="Q418">
            <v>32</v>
          </cell>
          <cell r="R418">
            <v>42220</v>
          </cell>
          <cell r="S418">
            <v>32</v>
          </cell>
          <cell r="U418">
            <v>43220</v>
          </cell>
          <cell r="V418" t="str">
            <v>Reinhard Kerbstadt</v>
          </cell>
          <cell r="W418" t="str">
            <v>siehe 5.0 &gt;</v>
          </cell>
          <cell r="X418" t="str">
            <v/>
          </cell>
          <cell r="Z418" t="str">
            <v/>
          </cell>
          <cell r="AA418" t="str">
            <v>i. O.</v>
          </cell>
          <cell r="AB418" t="str">
            <v/>
          </cell>
          <cell r="AC418" t="str">
            <v/>
          </cell>
          <cell r="AD418" t="str">
            <v/>
          </cell>
          <cell r="AE418" t="str">
            <v/>
          </cell>
          <cell r="AF418" t="str">
            <v/>
          </cell>
          <cell r="AH418" t="str">
            <v>Statistik</v>
          </cell>
          <cell r="AI418">
            <v>41389</v>
          </cell>
          <cell r="AJ418">
            <v>35391</v>
          </cell>
          <cell r="AN418" t="str">
            <v/>
          </cell>
          <cell r="AP418" t="str">
            <v/>
          </cell>
          <cell r="AQ418" t="str">
            <v/>
          </cell>
          <cell r="AU418" t="str">
            <v/>
          </cell>
          <cell r="AV418" t="str">
            <v/>
          </cell>
          <cell r="AW418" t="str">
            <v/>
          </cell>
          <cell r="AZ418" t="str">
            <v/>
          </cell>
          <cell r="BC418" t="str">
            <v>16.12.2010; 09.12.2010; 30.11.2010; 19.02.2008; 22.01.2008 mit Herrn Pfeil; 15.01.2008, 01.08.2007; 30.09.04; 21.09.04; 21.01.02; 31.10.01</v>
          </cell>
          <cell r="BE418" t="str">
            <v>s</v>
          </cell>
          <cell r="BG418">
            <v>60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32</v>
          </cell>
          <cell r="BN418">
            <v>1.6666666666666667</v>
          </cell>
          <cell r="BO418">
            <v>7</v>
          </cell>
          <cell r="BP418">
            <v>42254</v>
          </cell>
          <cell r="BQ418">
            <v>1</v>
          </cell>
          <cell r="BV418" t="str">
            <v>Reinhard Kerbstadt</v>
          </cell>
          <cell r="BX418" t="str">
            <v/>
          </cell>
          <cell r="BY418" t="str">
            <v/>
          </cell>
          <cell r="CF418">
            <v>42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 t="str">
            <v/>
          </cell>
          <cell r="CL418" t="str">
            <v/>
          </cell>
          <cell r="CM418" t="str">
            <v/>
          </cell>
          <cell r="CN418" t="str">
            <v/>
          </cell>
          <cell r="CP418" t="str">
            <v>Reinhard Kerbstadt</v>
          </cell>
          <cell r="CQ418">
            <v>35391</v>
          </cell>
          <cell r="CR418" t="str">
            <v/>
          </cell>
          <cell r="CS418" t="str">
            <v/>
          </cell>
          <cell r="CT418" t="str">
            <v/>
          </cell>
          <cell r="CU418">
            <v>32</v>
          </cell>
          <cell r="CV418">
            <v>32</v>
          </cell>
          <cell r="CW418">
            <v>8</v>
          </cell>
          <cell r="CY418">
            <v>60</v>
          </cell>
          <cell r="CZ418">
            <v>0</v>
          </cell>
          <cell r="DA418">
            <v>0</v>
          </cell>
          <cell r="DB418">
            <v>0</v>
          </cell>
          <cell r="DC418">
            <v>0</v>
          </cell>
          <cell r="DD418">
            <v>42220</v>
          </cell>
          <cell r="DE418">
            <v>43220</v>
          </cell>
          <cell r="DF418">
            <v>32</v>
          </cell>
          <cell r="DG418">
            <v>32</v>
          </cell>
          <cell r="DH418">
            <v>0</v>
          </cell>
          <cell r="DI418" t="str">
            <v/>
          </cell>
          <cell r="DJ418" t="str">
            <v/>
          </cell>
          <cell r="DK418" t="str">
            <v/>
          </cell>
          <cell r="DL418" t="str">
            <v/>
          </cell>
          <cell r="DN418" t="str">
            <v/>
          </cell>
          <cell r="DO418" t="str">
            <v/>
          </cell>
          <cell r="DP418" t="str">
            <v/>
          </cell>
          <cell r="DQ418" t="str">
            <v/>
          </cell>
          <cell r="DR418" t="str">
            <v/>
          </cell>
          <cell r="DS418" t="str">
            <v/>
          </cell>
          <cell r="DT418" t="str">
            <v/>
          </cell>
          <cell r="DV418" t="str">
            <v/>
          </cell>
          <cell r="DW418" t="str">
            <v/>
          </cell>
          <cell r="DY418" t="str">
            <v/>
          </cell>
          <cell r="DZ418" t="str">
            <v>x</v>
          </cell>
        </row>
        <row r="419">
          <cell r="A419" t="str">
            <v>5890-401</v>
          </cell>
          <cell r="B419" t="str">
            <v>Institut für</v>
          </cell>
          <cell r="C419" t="str">
            <v>Strömungsmechanik</v>
          </cell>
          <cell r="F419" t="str">
            <v xml:space="preserve">Herrn </v>
          </cell>
          <cell r="G419" t="str">
            <v>Reinhard Kerbstadt</v>
          </cell>
          <cell r="H419">
            <v>94272</v>
          </cell>
          <cell r="I419">
            <v>1</v>
          </cell>
          <cell r="K419">
            <v>40070</v>
          </cell>
          <cell r="L419" t="str">
            <v>10:00</v>
          </cell>
          <cell r="O419" t="str">
            <v>Labor</v>
          </cell>
          <cell r="P419">
            <v>12</v>
          </cell>
          <cell r="Q419">
            <v>16</v>
          </cell>
          <cell r="R419">
            <v>42220</v>
          </cell>
          <cell r="S419">
            <v>16</v>
          </cell>
          <cell r="U419">
            <v>42735</v>
          </cell>
          <cell r="V419" t="str">
            <v>Reinhard Kerbstadt</v>
          </cell>
          <cell r="W419" t="str">
            <v>siehe 5.0 &gt;</v>
          </cell>
          <cell r="X419" t="str">
            <v/>
          </cell>
          <cell r="Z419" t="str">
            <v/>
          </cell>
          <cell r="AA419" t="str">
            <v>i. O.</v>
          </cell>
          <cell r="AB419" t="str">
            <v/>
          </cell>
          <cell r="AC419">
            <v>41844</v>
          </cell>
          <cell r="AD419">
            <v>41877</v>
          </cell>
          <cell r="AE419" t="str">
            <v/>
          </cell>
          <cell r="AF419">
            <v>41928.230769230773</v>
          </cell>
          <cell r="AH419" t="str">
            <v/>
          </cell>
          <cell r="AJ419">
            <v>37426</v>
          </cell>
          <cell r="AN419">
            <v>41909.769230769234</v>
          </cell>
          <cell r="AP419" t="str">
            <v>Schreiben!</v>
          </cell>
          <cell r="AQ419" t="str">
            <v>PG. 0701</v>
          </cell>
          <cell r="AR419">
            <v>38693</v>
          </cell>
          <cell r="AU419" t="str">
            <v/>
          </cell>
          <cell r="AV419" t="str">
            <v/>
          </cell>
          <cell r="AW419" t="str">
            <v/>
          </cell>
          <cell r="AZ419" t="str">
            <v/>
          </cell>
          <cell r="BC419" t="str">
            <v>01.10.2015; 29.09.2015; 07.09.2015; 14.07.15; 29.09.201416.12.2010; 09.12.2010; 30.11.2010; 19.02.2008; 22.01.2008 mit Herrn Pfeil; 15.01.2008, 01.08.2007; 30.09.04; 21.09.04; 21.01.02; 31.10.01 10.01.2012; 15.12.2011; 13.12.2011; 06.12.2011; 29.08.2011;</v>
          </cell>
          <cell r="BD419" t="str">
            <v>94249 Görlich</v>
          </cell>
          <cell r="BG419">
            <v>242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 t="str">
            <v>--</v>
          </cell>
          <cell r="BN419">
            <v>6.7222222222222223</v>
          </cell>
          <cell r="BO419">
            <v>11</v>
          </cell>
          <cell r="BP419">
            <v>42254</v>
          </cell>
          <cell r="BQ419">
            <v>1</v>
          </cell>
          <cell r="BV419" t="str">
            <v>Reinhard Kerbstadt</v>
          </cell>
          <cell r="BX419" t="str">
            <v/>
          </cell>
          <cell r="BY419" t="str">
            <v/>
          </cell>
          <cell r="CF419">
            <v>360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 t="str">
            <v/>
          </cell>
          <cell r="CL419" t="str">
            <v/>
          </cell>
          <cell r="CM419" t="str">
            <v/>
          </cell>
          <cell r="CN419" t="str">
            <v/>
          </cell>
          <cell r="CP419" t="str">
            <v>Reinhard Kerbstadt</v>
          </cell>
          <cell r="CQ419">
            <v>37426</v>
          </cell>
          <cell r="CR419">
            <v>4</v>
          </cell>
          <cell r="CS419">
            <v>12</v>
          </cell>
          <cell r="CT419">
            <v>16</v>
          </cell>
          <cell r="CU419" t="str">
            <v/>
          </cell>
          <cell r="CV419" t="str">
            <v/>
          </cell>
          <cell r="CW419" t="str">
            <v/>
          </cell>
          <cell r="CY419">
            <v>242</v>
          </cell>
          <cell r="CZ419">
            <v>0</v>
          </cell>
          <cell r="DA419">
            <v>0</v>
          </cell>
          <cell r="DB419">
            <v>0</v>
          </cell>
          <cell r="DC419">
            <v>0</v>
          </cell>
          <cell r="DD419">
            <v>42220</v>
          </cell>
          <cell r="DE419">
            <v>42735</v>
          </cell>
          <cell r="DF419">
            <v>16</v>
          </cell>
          <cell r="DG419">
            <v>16</v>
          </cell>
          <cell r="DH419">
            <v>0</v>
          </cell>
          <cell r="DI419" t="str">
            <v/>
          </cell>
          <cell r="DJ419" t="str">
            <v/>
          </cell>
          <cell r="DK419" t="str">
            <v/>
          </cell>
          <cell r="DL419" t="str">
            <v/>
          </cell>
          <cell r="DN419" t="str">
            <v/>
          </cell>
          <cell r="DO419" t="str">
            <v/>
          </cell>
          <cell r="DP419" t="str">
            <v/>
          </cell>
          <cell r="DQ419" t="str">
            <v/>
          </cell>
          <cell r="DR419" t="str">
            <v/>
          </cell>
          <cell r="DS419" t="str">
            <v/>
          </cell>
          <cell r="DT419" t="str">
            <v/>
          </cell>
          <cell r="DV419" t="str">
            <v/>
          </cell>
          <cell r="DW419" t="str">
            <v>über Ziel</v>
          </cell>
          <cell r="DY419" t="str">
            <v/>
          </cell>
          <cell r="DZ419" t="str">
            <v>x</v>
          </cell>
        </row>
        <row r="420">
          <cell r="A420" t="str">
            <v>5890-402</v>
          </cell>
          <cell r="B420" t="str">
            <v>Institut für</v>
          </cell>
          <cell r="C420" t="str">
            <v>Strömungsmechanik</v>
          </cell>
          <cell r="E420" t="str">
            <v>&lt;- IFAS</v>
          </cell>
          <cell r="F420" t="str">
            <v xml:space="preserve">Herrn </v>
          </cell>
          <cell r="G420" t="str">
            <v>Heiko Schwarz</v>
          </cell>
          <cell r="H420" t="str">
            <v>94218;  94228 Becker; 94298; 017678007153; 94251</v>
          </cell>
          <cell r="J420">
            <v>1</v>
          </cell>
          <cell r="K420">
            <v>41325</v>
          </cell>
          <cell r="L420" t="str">
            <v>10:00</v>
          </cell>
          <cell r="M420">
            <v>1</v>
          </cell>
          <cell r="N420" t="str">
            <v>Herren Christoph Becker, Tobias Hurlbeck</v>
          </cell>
          <cell r="O420" t="str">
            <v>Gemeinschaftswerkstatt  (Campus Forschungsflughafen-Werkstätten zusammengefasst sind Institute Flugantriebe und Strömungsmaschinen, Flugzeug- und Leichtbau, Flugführung und Luft- und Raumfahrttechnik)</v>
          </cell>
          <cell r="P420">
            <v>12</v>
          </cell>
          <cell r="Q420">
            <v>16</v>
          </cell>
          <cell r="R420">
            <v>41974</v>
          </cell>
          <cell r="S420">
            <v>16</v>
          </cell>
          <cell r="U420">
            <v>42490</v>
          </cell>
          <cell r="V420" t="str">
            <v>Christoph Becker</v>
          </cell>
          <cell r="W420" t="str">
            <v>siehe 5.0 &gt;</v>
          </cell>
          <cell r="X420" t="str">
            <v/>
          </cell>
          <cell r="Z420" t="str">
            <v/>
          </cell>
          <cell r="AA420" t="str">
            <v>i. O.</v>
          </cell>
          <cell r="AB420" t="str">
            <v/>
          </cell>
          <cell r="AC420">
            <v>41828</v>
          </cell>
          <cell r="AD420">
            <v>41877</v>
          </cell>
          <cell r="AE420" t="str">
            <v/>
          </cell>
          <cell r="AF420">
            <v>41898.384615384617</v>
          </cell>
          <cell r="AH420" t="str">
            <v/>
          </cell>
          <cell r="AJ420">
            <v>37426</v>
          </cell>
          <cell r="AN420">
            <v>41893</v>
          </cell>
          <cell r="AP420" t="str">
            <v/>
          </cell>
          <cell r="AQ420" t="str">
            <v/>
          </cell>
          <cell r="AR420">
            <v>38693</v>
          </cell>
          <cell r="AS420" t="str">
            <v>&lt;- IFAS</v>
          </cell>
          <cell r="AU420" t="str">
            <v/>
          </cell>
          <cell r="AV420" t="str">
            <v/>
          </cell>
          <cell r="AW420" t="str">
            <v/>
          </cell>
          <cell r="AZ420" t="str">
            <v/>
          </cell>
          <cell r="BC420" t="str">
            <v>26.03.2013 mit A. Gronde bzgl. Kontakt J. Medecke; 26.02.2013; 15.01.2013; 29.08.2011; 02.03.2010; 22.02.2010; 14.08.2009;</v>
          </cell>
          <cell r="BG420">
            <v>73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 t="str">
            <v>--</v>
          </cell>
          <cell r="BN420">
            <v>2.0277777777777777</v>
          </cell>
          <cell r="BV420" t="str">
            <v>Heiko Schwarz</v>
          </cell>
          <cell r="BX420" t="str">
            <v/>
          </cell>
          <cell r="BY420" t="str">
            <v/>
          </cell>
          <cell r="CF420">
            <v>56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 t="str">
            <v/>
          </cell>
          <cell r="CL420" t="str">
            <v/>
          </cell>
          <cell r="CM420" t="str">
            <v/>
          </cell>
          <cell r="CN420" t="str">
            <v/>
          </cell>
          <cell r="CP420" t="str">
            <v>Christoph Becker</v>
          </cell>
          <cell r="CQ420">
            <v>37426</v>
          </cell>
          <cell r="CR420">
            <v>4</v>
          </cell>
          <cell r="CS420">
            <v>12</v>
          </cell>
          <cell r="CT420">
            <v>16</v>
          </cell>
          <cell r="CU420" t="str">
            <v/>
          </cell>
          <cell r="CV420" t="str">
            <v/>
          </cell>
          <cell r="CW420" t="str">
            <v/>
          </cell>
          <cell r="CY420">
            <v>73</v>
          </cell>
          <cell r="CZ420">
            <v>0</v>
          </cell>
          <cell r="DA420">
            <v>0</v>
          </cell>
          <cell r="DB420">
            <v>0</v>
          </cell>
          <cell r="DC420">
            <v>0</v>
          </cell>
          <cell r="DD420">
            <v>41974</v>
          </cell>
          <cell r="DE420">
            <v>42490</v>
          </cell>
          <cell r="DF420">
            <v>16</v>
          </cell>
          <cell r="DG420">
            <v>16</v>
          </cell>
          <cell r="DH420">
            <v>0</v>
          </cell>
          <cell r="DI420" t="str">
            <v/>
          </cell>
          <cell r="DJ420" t="str">
            <v/>
          </cell>
          <cell r="DK420" t="str">
            <v/>
          </cell>
          <cell r="DL420" t="str">
            <v/>
          </cell>
          <cell r="DN420" t="str">
            <v/>
          </cell>
          <cell r="DO420" t="str">
            <v/>
          </cell>
          <cell r="DP420" t="str">
            <v/>
          </cell>
          <cell r="DQ420" t="str">
            <v/>
          </cell>
          <cell r="DR420" t="str">
            <v/>
          </cell>
          <cell r="DS420" t="str">
            <v/>
          </cell>
          <cell r="DT420" t="str">
            <v/>
          </cell>
          <cell r="DV420" t="str">
            <v/>
          </cell>
          <cell r="DW420" t="str">
            <v>über Ziel</v>
          </cell>
          <cell r="DY420" t="str">
            <v/>
          </cell>
          <cell r="DZ420" t="str">
            <v>x</v>
          </cell>
        </row>
        <row r="421">
          <cell r="A421" t="str">
            <v>5890-403</v>
          </cell>
          <cell r="B421" t="str">
            <v>Institut für</v>
          </cell>
          <cell r="C421" t="str">
            <v>Strömungsmechanik</v>
          </cell>
          <cell r="E421" t="str">
            <v>&lt;- IFAS</v>
          </cell>
          <cell r="F421" t="str">
            <v xml:space="preserve">Herrn </v>
          </cell>
          <cell r="G421" t="str">
            <v>Heiko Schwarz</v>
          </cell>
          <cell r="H421" t="str">
            <v>94218;  94298; 017678007153; 94251</v>
          </cell>
          <cell r="J421">
            <v>1</v>
          </cell>
          <cell r="K421">
            <v>41325</v>
          </cell>
          <cell r="L421" t="str">
            <v>10:00</v>
          </cell>
          <cell r="M421">
            <v>1</v>
          </cell>
          <cell r="N421" t="str">
            <v>Herren Christoph Becker, Tobias Hurlbeck</v>
          </cell>
          <cell r="O421" t="str">
            <v>Gemeinschaftswerkstatt  (Campus Forschungsflughafen-Werkstätten zusammengefasst sind Institute Flugantriebe und Strömungsmaschinen, Flugzeug- und Leichtbau, Flugführung und Luft- und Raumfahrttechnik)</v>
          </cell>
          <cell r="P421">
            <v>24</v>
          </cell>
          <cell r="Q421">
            <v>32</v>
          </cell>
          <cell r="R421">
            <v>41974</v>
          </cell>
          <cell r="S421">
            <v>32</v>
          </cell>
          <cell r="U421">
            <v>42978</v>
          </cell>
          <cell r="V421" t="str">
            <v>Christoph Becker</v>
          </cell>
          <cell r="W421" t="str">
            <v>siehe 5.0 &gt;</v>
          </cell>
          <cell r="X421" t="str">
            <v/>
          </cell>
          <cell r="Z421" t="str">
            <v/>
          </cell>
          <cell r="AA421" t="str">
            <v>i. O.</v>
          </cell>
          <cell r="AB421" t="str">
            <v/>
          </cell>
          <cell r="AC421" t="str">
            <v/>
          </cell>
          <cell r="AD421" t="str">
            <v/>
          </cell>
          <cell r="AE421" t="str">
            <v/>
          </cell>
          <cell r="AF421" t="str">
            <v/>
          </cell>
          <cell r="AH421" t="str">
            <v/>
          </cell>
          <cell r="AJ421">
            <v>37426</v>
          </cell>
          <cell r="AN421" t="str">
            <v/>
          </cell>
          <cell r="AP421" t="str">
            <v/>
          </cell>
          <cell r="AQ421" t="str">
            <v/>
          </cell>
          <cell r="AR421">
            <v>38693</v>
          </cell>
          <cell r="AS421" t="str">
            <v>&lt;- IFAS</v>
          </cell>
          <cell r="AU421" t="str">
            <v/>
          </cell>
          <cell r="AV421" t="str">
            <v/>
          </cell>
          <cell r="AW421" t="str">
            <v/>
          </cell>
          <cell r="AZ421" t="str">
            <v/>
          </cell>
          <cell r="BC421" t="str">
            <v>26.03.2013 mit A. Gronde bzgl. Kontakt J. Medecke; 26.02.2013; 15.01.2013; 29.08.2011;</v>
          </cell>
          <cell r="BG421">
            <v>27</v>
          </cell>
          <cell r="BH421">
            <v>2</v>
          </cell>
          <cell r="BI421">
            <v>0</v>
          </cell>
          <cell r="BJ421">
            <v>0</v>
          </cell>
          <cell r="BK421">
            <v>0</v>
          </cell>
          <cell r="BL421" t="str">
            <v>--</v>
          </cell>
          <cell r="BN421">
            <v>0.75</v>
          </cell>
          <cell r="BV421" t="str">
            <v>Heiko Schwarz</v>
          </cell>
          <cell r="BX421" t="str">
            <v/>
          </cell>
          <cell r="BY421" t="str">
            <v/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 t="str">
            <v/>
          </cell>
          <cell r="CL421" t="str">
            <v/>
          </cell>
          <cell r="CM421" t="str">
            <v/>
          </cell>
          <cell r="CN421" t="str">
            <v/>
          </cell>
          <cell r="CP421" t="str">
            <v>Christoph Becker</v>
          </cell>
          <cell r="CQ421">
            <v>37426</v>
          </cell>
          <cell r="CR421" t="str">
            <v/>
          </cell>
          <cell r="CS421" t="str">
            <v/>
          </cell>
          <cell r="CT421" t="str">
            <v/>
          </cell>
          <cell r="CU421">
            <v>32</v>
          </cell>
          <cell r="CV421">
            <v>32</v>
          </cell>
          <cell r="CW421">
            <v>8</v>
          </cell>
          <cell r="CY421">
            <v>27</v>
          </cell>
          <cell r="CZ421">
            <v>2</v>
          </cell>
          <cell r="DA421">
            <v>0</v>
          </cell>
          <cell r="DB421">
            <v>0</v>
          </cell>
          <cell r="DC421">
            <v>0</v>
          </cell>
          <cell r="DD421">
            <v>41974</v>
          </cell>
          <cell r="DE421">
            <v>42978</v>
          </cell>
          <cell r="DF421">
            <v>32</v>
          </cell>
          <cell r="DG421">
            <v>32</v>
          </cell>
          <cell r="DH421">
            <v>0</v>
          </cell>
          <cell r="DI421" t="str">
            <v/>
          </cell>
          <cell r="DJ421" t="str">
            <v/>
          </cell>
          <cell r="DK421" t="str">
            <v/>
          </cell>
          <cell r="DL421" t="str">
            <v/>
          </cell>
          <cell r="DN421" t="str">
            <v/>
          </cell>
          <cell r="DO421" t="str">
            <v/>
          </cell>
          <cell r="DP421" t="str">
            <v/>
          </cell>
          <cell r="DQ421" t="str">
            <v/>
          </cell>
          <cell r="DR421" t="str">
            <v/>
          </cell>
          <cell r="DS421" t="str">
            <v/>
          </cell>
          <cell r="DT421" t="str">
            <v/>
          </cell>
          <cell r="DV421" t="str">
            <v/>
          </cell>
          <cell r="DW421" t="str">
            <v/>
          </cell>
          <cell r="DY421" t="str">
            <v/>
          </cell>
          <cell r="DZ421" t="str">
            <v>x</v>
          </cell>
        </row>
        <row r="422">
          <cell r="A422" t="str">
            <v>5891-200</v>
          </cell>
          <cell r="B422" t="str">
            <v>Institut für</v>
          </cell>
          <cell r="C422" t="str">
            <v>Flugführung</v>
          </cell>
          <cell r="F422" t="str">
            <v>Frau</v>
          </cell>
          <cell r="G422" t="str">
            <v>Birgit Zachrau</v>
          </cell>
          <cell r="H422" t="str">
            <v>9809; 9805; 9818;</v>
          </cell>
          <cell r="I422">
            <v>1</v>
          </cell>
          <cell r="J422">
            <v>0</v>
          </cell>
          <cell r="K422">
            <v>38175</v>
          </cell>
          <cell r="L422" t="str">
            <v>10:00</v>
          </cell>
          <cell r="N422" t="str">
            <v>Herrn Mario Gäbel</v>
          </cell>
          <cell r="O422" t="str">
            <v>Büro</v>
          </cell>
          <cell r="P422">
            <v>24</v>
          </cell>
          <cell r="Q422">
            <v>32</v>
          </cell>
          <cell r="R422">
            <v>41946</v>
          </cell>
          <cell r="S422">
            <v>32</v>
          </cell>
          <cell r="U422">
            <v>42947</v>
          </cell>
          <cell r="V422" t="str">
            <v>Birgit Zachran</v>
          </cell>
          <cell r="W422" t="str">
            <v>siehe 5.0 &gt;</v>
          </cell>
          <cell r="X422" t="str">
            <v/>
          </cell>
          <cell r="Z422" t="str">
            <v/>
          </cell>
          <cell r="AA422" t="str">
            <v>i. O.</v>
          </cell>
          <cell r="AB422" t="str">
            <v/>
          </cell>
          <cell r="AC422">
            <v>41828</v>
          </cell>
          <cell r="AD422" t="str">
            <v/>
          </cell>
          <cell r="AE422" t="str">
            <v/>
          </cell>
          <cell r="AF422">
            <v>41947.076923076922</v>
          </cell>
          <cell r="AH422" t="str">
            <v>Statistik</v>
          </cell>
          <cell r="AI422">
            <v>41976</v>
          </cell>
          <cell r="AJ422">
            <v>36334</v>
          </cell>
          <cell r="AM422">
            <v>41943</v>
          </cell>
          <cell r="AN422">
            <v>41923</v>
          </cell>
          <cell r="AP422" t="str">
            <v>Schreiben!</v>
          </cell>
          <cell r="AQ422">
            <v>38450</v>
          </cell>
          <cell r="AR422">
            <v>38693</v>
          </cell>
          <cell r="AU422" t="str">
            <v/>
          </cell>
          <cell r="AV422" t="str">
            <v/>
          </cell>
          <cell r="AW422" t="str">
            <v/>
          </cell>
          <cell r="AZ422" t="str">
            <v/>
          </cell>
          <cell r="BC422" t="str">
            <v>10.11.2014; 31.10.2014; 23.09.2014;  Petzold; 20.08.2014; 02.11.2011; 03.05.2010; 15.02.2010; 01.04.2010; 23.05.2007; 10.04.2007: 13.08.04; 12.08.04; 10.08.04 mit Frau Zachrau; 22.06.04; 21.06.04 mit Frau Zachrau; 26.04.04 mit Dr. Slwolinsky; 27.06.03; 12.02.02; 21.01.02;</v>
          </cell>
          <cell r="BE422" t="str">
            <v>s</v>
          </cell>
          <cell r="BG422">
            <v>302</v>
          </cell>
          <cell r="BH422">
            <v>3</v>
          </cell>
          <cell r="BI422">
            <v>3</v>
          </cell>
          <cell r="BJ422">
            <v>0</v>
          </cell>
          <cell r="BK422">
            <v>0.99337748344370858</v>
          </cell>
          <cell r="BL422">
            <v>32</v>
          </cell>
          <cell r="BM422">
            <v>1</v>
          </cell>
          <cell r="BN422">
            <v>8.3888888888888893</v>
          </cell>
          <cell r="BV422" t="str">
            <v>M. Gäbel, B. Zachrau</v>
          </cell>
          <cell r="BX422" t="str">
            <v/>
          </cell>
          <cell r="BY422" t="str">
            <v/>
          </cell>
          <cell r="CF422">
            <v>329</v>
          </cell>
          <cell r="CG422">
            <v>5</v>
          </cell>
          <cell r="CH422">
            <v>0</v>
          </cell>
          <cell r="CI422">
            <v>0</v>
          </cell>
          <cell r="CJ422">
            <v>0</v>
          </cell>
          <cell r="CK422" t="str">
            <v/>
          </cell>
          <cell r="CL422" t="str">
            <v/>
          </cell>
          <cell r="CM422" t="str">
            <v/>
          </cell>
          <cell r="CN422" t="str">
            <v/>
          </cell>
          <cell r="CP422" t="str">
            <v>Birgit Zachran</v>
          </cell>
          <cell r="CQ422">
            <v>36334</v>
          </cell>
          <cell r="CR422" t="str">
            <v/>
          </cell>
          <cell r="CS422" t="str">
            <v/>
          </cell>
          <cell r="CT422" t="str">
            <v/>
          </cell>
          <cell r="CU422">
            <v>32</v>
          </cell>
          <cell r="CV422">
            <v>32</v>
          </cell>
          <cell r="CW422">
            <v>8</v>
          </cell>
          <cell r="CY422">
            <v>302</v>
          </cell>
          <cell r="CZ422">
            <v>3</v>
          </cell>
          <cell r="DA422">
            <v>3</v>
          </cell>
          <cell r="DB422">
            <v>0</v>
          </cell>
          <cell r="DC422">
            <v>0.99337748344370858</v>
          </cell>
          <cell r="DD422">
            <v>41946</v>
          </cell>
          <cell r="DE422">
            <v>42947</v>
          </cell>
          <cell r="DF422">
            <v>32</v>
          </cell>
          <cell r="DG422">
            <v>32</v>
          </cell>
          <cell r="DH422">
            <v>0</v>
          </cell>
          <cell r="DI422" t="str">
            <v/>
          </cell>
          <cell r="DJ422">
            <v>1</v>
          </cell>
          <cell r="DK422" t="str">
            <v/>
          </cell>
          <cell r="DL422" t="str">
            <v/>
          </cell>
          <cell r="DN422" t="str">
            <v/>
          </cell>
          <cell r="DO422" t="str">
            <v/>
          </cell>
          <cell r="DP422" t="str">
            <v/>
          </cell>
          <cell r="DQ422" t="str">
            <v/>
          </cell>
          <cell r="DR422" t="str">
            <v/>
          </cell>
          <cell r="DS422" t="str">
            <v/>
          </cell>
          <cell r="DT422" t="str">
            <v/>
          </cell>
          <cell r="DV422" t="str">
            <v/>
          </cell>
          <cell r="DW422" t="str">
            <v>über Ziel</v>
          </cell>
          <cell r="DY422" t="str">
            <v/>
          </cell>
          <cell r="DZ422" t="str">
            <v>x</v>
          </cell>
        </row>
        <row r="423">
          <cell r="A423" t="str">
            <v>5891-201</v>
          </cell>
          <cell r="B423" t="str">
            <v>Institut für</v>
          </cell>
          <cell r="C423" t="str">
            <v>Flugführung</v>
          </cell>
          <cell r="F423" t="str">
            <v>Frau</v>
          </cell>
          <cell r="G423" t="str">
            <v>Birgit Zachrau</v>
          </cell>
          <cell r="H423" t="str">
            <v>9809; 9805; 9818;</v>
          </cell>
          <cell r="I423">
            <v>0</v>
          </cell>
          <cell r="J423">
            <v>1</v>
          </cell>
          <cell r="K423">
            <v>40252</v>
          </cell>
          <cell r="L423" t="str">
            <v>10:00</v>
          </cell>
          <cell r="N423" t="str">
            <v>Herrn Mario Gäbel</v>
          </cell>
          <cell r="O423" t="str">
            <v>Labor, Werkstatt</v>
          </cell>
          <cell r="P423">
            <v>12</v>
          </cell>
          <cell r="Q423">
            <v>16</v>
          </cell>
          <cell r="R423">
            <v>41946</v>
          </cell>
          <cell r="S423">
            <v>16</v>
          </cell>
          <cell r="U423">
            <v>42460</v>
          </cell>
          <cell r="V423" t="str">
            <v>Birgit Zachran</v>
          </cell>
          <cell r="W423" t="str">
            <v>siehe 5.0 &gt;</v>
          </cell>
          <cell r="X423" t="str">
            <v/>
          </cell>
          <cell r="Z423" t="str">
            <v/>
          </cell>
          <cell r="AA423" t="str">
            <v>i. O.</v>
          </cell>
          <cell r="AB423" t="str">
            <v/>
          </cell>
          <cell r="AC423">
            <v>41844</v>
          </cell>
          <cell r="AD423" t="str">
            <v/>
          </cell>
          <cell r="AE423" t="str">
            <v/>
          </cell>
          <cell r="AF423">
            <v>41912.846153846156</v>
          </cell>
          <cell r="AH423" t="str">
            <v>Statistik</v>
          </cell>
          <cell r="AI423">
            <v>41976</v>
          </cell>
          <cell r="AJ423">
            <v>36334</v>
          </cell>
          <cell r="AM423">
            <v>41943</v>
          </cell>
          <cell r="AN423">
            <v>41909</v>
          </cell>
          <cell r="AP423" t="str">
            <v/>
          </cell>
          <cell r="AQ423" t="str">
            <v/>
          </cell>
          <cell r="AU423" t="str">
            <v/>
          </cell>
          <cell r="AV423" t="str">
            <v/>
          </cell>
          <cell r="AW423" t="str">
            <v/>
          </cell>
          <cell r="AZ423" t="str">
            <v/>
          </cell>
          <cell r="BC423" t="str">
            <v>10.11.2014; 31.10.2014; 20.08.2014; 04.04.2013; 28.02.2013; 10.10.2011; 29.09.11; 28.10.2010;</v>
          </cell>
          <cell r="BE423" t="str">
            <v>s</v>
          </cell>
          <cell r="BG423">
            <v>50</v>
          </cell>
          <cell r="BH423">
            <v>1</v>
          </cell>
          <cell r="BI423">
            <v>1</v>
          </cell>
          <cell r="BJ423">
            <v>0</v>
          </cell>
          <cell r="BK423">
            <v>2</v>
          </cell>
          <cell r="BL423">
            <v>16</v>
          </cell>
          <cell r="BM423">
            <v>1</v>
          </cell>
          <cell r="BN423">
            <v>1.3888888888888888</v>
          </cell>
          <cell r="BV423" t="str">
            <v>M. Gäbel, B. Zachrau</v>
          </cell>
          <cell r="BX423" t="str">
            <v/>
          </cell>
          <cell r="BY423" t="str">
            <v/>
          </cell>
          <cell r="CF423">
            <v>48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 t="str">
            <v/>
          </cell>
          <cell r="CL423" t="str">
            <v/>
          </cell>
          <cell r="CM423" t="str">
            <v/>
          </cell>
          <cell r="CN423" t="str">
            <v/>
          </cell>
          <cell r="CP423" t="str">
            <v>Birgit Zachran</v>
          </cell>
          <cell r="CQ423">
            <v>36334</v>
          </cell>
          <cell r="CR423">
            <v>4</v>
          </cell>
          <cell r="CS423">
            <v>12</v>
          </cell>
          <cell r="CT423">
            <v>16</v>
          </cell>
          <cell r="CU423" t="str">
            <v/>
          </cell>
          <cell r="CV423" t="str">
            <v/>
          </cell>
          <cell r="CW423" t="str">
            <v/>
          </cell>
          <cell r="CY423">
            <v>50</v>
          </cell>
          <cell r="CZ423">
            <v>1</v>
          </cell>
          <cell r="DA423">
            <v>1</v>
          </cell>
          <cell r="DB423">
            <v>0</v>
          </cell>
          <cell r="DC423">
            <v>2</v>
          </cell>
          <cell r="DD423">
            <v>41946</v>
          </cell>
          <cell r="DE423">
            <v>42460</v>
          </cell>
          <cell r="DF423">
            <v>16</v>
          </cell>
          <cell r="DG423">
            <v>16</v>
          </cell>
          <cell r="DH423">
            <v>0</v>
          </cell>
          <cell r="DI423" t="str">
            <v/>
          </cell>
          <cell r="DJ423">
            <v>1</v>
          </cell>
          <cell r="DK423" t="str">
            <v/>
          </cell>
          <cell r="DL423" t="str">
            <v/>
          </cell>
          <cell r="DN423" t="str">
            <v/>
          </cell>
          <cell r="DO423" t="str">
            <v/>
          </cell>
          <cell r="DP423" t="str">
            <v/>
          </cell>
          <cell r="DQ423" t="str">
            <v/>
          </cell>
          <cell r="DR423" t="str">
            <v/>
          </cell>
          <cell r="DS423" t="str">
            <v/>
          </cell>
          <cell r="DT423" t="str">
            <v/>
          </cell>
          <cell r="DV423" t="str">
            <v/>
          </cell>
          <cell r="DW423" t="str">
            <v>über Ziel</v>
          </cell>
          <cell r="DY423" t="str">
            <v/>
          </cell>
          <cell r="DZ423" t="str">
            <v>x</v>
          </cell>
        </row>
        <row r="424">
          <cell r="A424" t="str">
            <v>5891-202</v>
          </cell>
          <cell r="B424" t="str">
            <v>Institut für</v>
          </cell>
          <cell r="C424" t="str">
            <v>Flugführung</v>
          </cell>
          <cell r="F424" t="str">
            <v xml:space="preserve">Herrn </v>
          </cell>
          <cell r="G424" t="str">
            <v>Rolf Palhegy</v>
          </cell>
          <cell r="H424" t="str">
            <v>9951/0/2</v>
          </cell>
          <cell r="I424">
            <v>0</v>
          </cell>
          <cell r="J424">
            <v>1</v>
          </cell>
          <cell r="K424">
            <v>37075</v>
          </cell>
          <cell r="L424" t="str">
            <v>10:00</v>
          </cell>
          <cell r="O424" t="str">
            <v>Werkstatt</v>
          </cell>
          <cell r="P424">
            <v>12</v>
          </cell>
          <cell r="Q424">
            <v>16</v>
          </cell>
          <cell r="R424">
            <v>41730</v>
          </cell>
          <cell r="S424">
            <v>16</v>
          </cell>
          <cell r="U424">
            <v>42247</v>
          </cell>
          <cell r="V424" t="str">
            <v>B. Zachrau</v>
          </cell>
          <cell r="W424" t="str">
            <v>siehe 5.0 &gt;</v>
          </cell>
          <cell r="X424" t="str">
            <v/>
          </cell>
          <cell r="Z424" t="str">
            <v/>
          </cell>
          <cell r="AA424" t="str">
            <v>i. O.</v>
          </cell>
          <cell r="AB424" t="str">
            <v>löschen!</v>
          </cell>
          <cell r="AC424">
            <v>41662</v>
          </cell>
          <cell r="AD424">
            <v>41708</v>
          </cell>
          <cell r="AE424" t="str">
            <v>siehe &gt;</v>
          </cell>
          <cell r="AF424">
            <v>41730.076923076922</v>
          </cell>
          <cell r="AH424" t="str">
            <v/>
          </cell>
          <cell r="AJ424">
            <v>36334</v>
          </cell>
          <cell r="AM424">
            <v>41723</v>
          </cell>
          <cell r="AN424">
            <v>41724</v>
          </cell>
          <cell r="AP424" t="str">
            <v/>
          </cell>
          <cell r="AQ424" t="str">
            <v/>
          </cell>
          <cell r="AU424" t="str">
            <v/>
          </cell>
          <cell r="AV424" t="str">
            <v/>
          </cell>
          <cell r="AW424" t="str">
            <v/>
          </cell>
          <cell r="AY424">
            <v>1</v>
          </cell>
          <cell r="AZ424" t="str">
            <v/>
          </cell>
          <cell r="BC424" t="str">
            <v xml:space="preserve">24.03.2014; 04.09.2012; 06.06.2011: 05.05.2011; 10.12.2009; 04.08.2008; 02.03.2007; 20.10.05; </v>
          </cell>
          <cell r="BG424">
            <v>48</v>
          </cell>
          <cell r="BH424">
            <v>2</v>
          </cell>
          <cell r="BI424">
            <v>0</v>
          </cell>
          <cell r="BJ424">
            <v>0</v>
          </cell>
          <cell r="BK424">
            <v>0</v>
          </cell>
          <cell r="BL424" t="str">
            <v>--</v>
          </cell>
          <cell r="BN424">
            <v>1.3333333333333333</v>
          </cell>
          <cell r="BV424" t="str">
            <v>Rolf Palhegy</v>
          </cell>
          <cell r="BW424" t="str">
            <v>Rolf</v>
          </cell>
          <cell r="BX424" t="str">
            <v/>
          </cell>
          <cell r="BY424" t="str">
            <v/>
          </cell>
          <cell r="CF424">
            <v>60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 t="str">
            <v/>
          </cell>
          <cell r="CL424" t="str">
            <v/>
          </cell>
          <cell r="CM424" t="str">
            <v/>
          </cell>
          <cell r="CN424" t="str">
            <v/>
          </cell>
          <cell r="CP424" t="str">
            <v>B. Zachrau</v>
          </cell>
          <cell r="CQ424" t="str">
            <v>Schreiben?</v>
          </cell>
          <cell r="CR424">
            <v>4</v>
          </cell>
          <cell r="CS424">
            <v>12</v>
          </cell>
          <cell r="CT424">
            <v>16</v>
          </cell>
          <cell r="CU424" t="str">
            <v/>
          </cell>
          <cell r="CV424" t="str">
            <v/>
          </cell>
          <cell r="CW424" t="str">
            <v/>
          </cell>
          <cell r="CY424">
            <v>48</v>
          </cell>
          <cell r="CZ424">
            <v>2</v>
          </cell>
          <cell r="DA424">
            <v>0</v>
          </cell>
          <cell r="DB424">
            <v>0</v>
          </cell>
          <cell r="DC424">
            <v>0</v>
          </cell>
          <cell r="DD424">
            <v>41730</v>
          </cell>
          <cell r="DE424">
            <v>42247</v>
          </cell>
          <cell r="DF424">
            <v>16</v>
          </cell>
          <cell r="DG424">
            <v>16</v>
          </cell>
          <cell r="DH424">
            <v>0</v>
          </cell>
          <cell r="DI424">
            <v>1</v>
          </cell>
          <cell r="DJ424" t="str">
            <v/>
          </cell>
          <cell r="DK424" t="str">
            <v/>
          </cell>
          <cell r="DL424" t="str">
            <v/>
          </cell>
          <cell r="DN424" t="str">
            <v/>
          </cell>
          <cell r="DO424" t="str">
            <v/>
          </cell>
          <cell r="DP424" t="str">
            <v/>
          </cell>
          <cell r="DQ424" t="str">
            <v/>
          </cell>
          <cell r="DR424" t="str">
            <v/>
          </cell>
          <cell r="DS424" t="str">
            <v/>
          </cell>
          <cell r="DT424" t="str">
            <v/>
          </cell>
          <cell r="DV424">
            <v>1</v>
          </cell>
          <cell r="DW424" t="str">
            <v>über Ziel</v>
          </cell>
          <cell r="DY424" t="str">
            <v/>
          </cell>
          <cell r="DZ424" t="str">
            <v>x</v>
          </cell>
        </row>
        <row r="425">
          <cell r="A425" t="str">
            <v>5891-203</v>
          </cell>
          <cell r="B425" t="str">
            <v>Institut für</v>
          </cell>
          <cell r="C425" t="str">
            <v>Flugführung ?  Eisenbahnwesen u. Verkehrssicherung</v>
          </cell>
          <cell r="D425" t="str">
            <v>Lehrgebiet</v>
          </cell>
          <cell r="E425" t="str">
            <v>Elektronische Verkehrssicherung</v>
          </cell>
          <cell r="F425" t="str">
            <v xml:space="preserve">Herrn </v>
          </cell>
          <cell r="G425" t="str">
            <v>Ulf Bestmann</v>
          </cell>
          <cell r="H425">
            <v>9815</v>
          </cell>
          <cell r="J425">
            <v>1</v>
          </cell>
          <cell r="K425">
            <v>40252</v>
          </cell>
          <cell r="L425" t="str">
            <v>10:00</v>
          </cell>
          <cell r="N425" t="str">
            <v>Prof. Form Sen.</v>
          </cell>
          <cell r="O425" t="str">
            <v>Büro</v>
          </cell>
          <cell r="P425">
            <v>24</v>
          </cell>
          <cell r="Q425">
            <v>32</v>
          </cell>
          <cell r="R425">
            <v>40479</v>
          </cell>
          <cell r="S425">
            <v>32</v>
          </cell>
          <cell r="U425">
            <v>41455</v>
          </cell>
          <cell r="W425" t="str">
            <v>siehe 5.0 &gt;</v>
          </cell>
          <cell r="X425" t="str">
            <v/>
          </cell>
          <cell r="Z425" t="str">
            <v/>
          </cell>
          <cell r="AA425" t="str">
            <v>siehe &gt;</v>
          </cell>
          <cell r="AB425" t="str">
            <v/>
          </cell>
          <cell r="AC425">
            <v>41907</v>
          </cell>
          <cell r="AD425">
            <v>41939</v>
          </cell>
          <cell r="AE425" t="str">
            <v>siehe &gt;</v>
          </cell>
          <cell r="AF425">
            <v>41982.230769230766</v>
          </cell>
          <cell r="AH425" t="str">
            <v/>
          </cell>
          <cell r="AI425">
            <v>40518</v>
          </cell>
          <cell r="AJ425">
            <v>37455</v>
          </cell>
          <cell r="AN425">
            <v>41971</v>
          </cell>
          <cell r="AP425">
            <v>37042</v>
          </cell>
          <cell r="AQ425">
            <v>38450</v>
          </cell>
          <cell r="AS425">
            <v>41941</v>
          </cell>
          <cell r="AU425" t="str">
            <v/>
          </cell>
          <cell r="AV425" t="str">
            <v/>
          </cell>
          <cell r="AW425" t="str">
            <v/>
          </cell>
          <cell r="AZ425" t="str">
            <v/>
          </cell>
          <cell r="BC425">
            <v>41941</v>
          </cell>
          <cell r="BD425" t="str">
            <v>wechselt zu 2015</v>
          </cell>
          <cell r="BG425">
            <v>121</v>
          </cell>
          <cell r="BH425">
            <v>1</v>
          </cell>
          <cell r="BI425">
            <v>0</v>
          </cell>
          <cell r="BJ425">
            <v>0</v>
          </cell>
          <cell r="BK425">
            <v>0</v>
          </cell>
          <cell r="BL425" t="str">
            <v>--</v>
          </cell>
          <cell r="BN425">
            <v>3.3611111111111112</v>
          </cell>
          <cell r="BV425" t="str">
            <v>Ulf Bestmann</v>
          </cell>
          <cell r="BX425" t="str">
            <v/>
          </cell>
          <cell r="BY425" t="str">
            <v/>
          </cell>
          <cell r="CF425">
            <v>200</v>
          </cell>
          <cell r="CG425">
            <v>1</v>
          </cell>
          <cell r="CH425">
            <v>0</v>
          </cell>
          <cell r="CI425">
            <v>0</v>
          </cell>
          <cell r="CJ425">
            <v>0</v>
          </cell>
          <cell r="CK425" t="str">
            <v/>
          </cell>
          <cell r="CL425" t="str">
            <v/>
          </cell>
          <cell r="CM425" t="str">
            <v/>
          </cell>
          <cell r="CN425" t="str">
            <v/>
          </cell>
          <cell r="CO425">
            <v>1</v>
          </cell>
          <cell r="CP425" t="str">
            <v/>
          </cell>
          <cell r="CQ425">
            <v>37455</v>
          </cell>
          <cell r="CR425" t="str">
            <v/>
          </cell>
          <cell r="CS425" t="str">
            <v/>
          </cell>
          <cell r="CT425" t="str">
            <v/>
          </cell>
          <cell r="CU425">
            <v>32</v>
          </cell>
          <cell r="CV425">
            <v>32</v>
          </cell>
          <cell r="CW425">
            <v>8</v>
          </cell>
          <cell r="CY425">
            <v>121</v>
          </cell>
          <cell r="CZ425">
            <v>1</v>
          </cell>
          <cell r="DA425">
            <v>0</v>
          </cell>
          <cell r="DB425">
            <v>0</v>
          </cell>
          <cell r="DC425">
            <v>0</v>
          </cell>
          <cell r="DD425">
            <v>40479</v>
          </cell>
          <cell r="DE425">
            <v>41455</v>
          </cell>
          <cell r="DF425">
            <v>32</v>
          </cell>
          <cell r="DG425">
            <v>32</v>
          </cell>
          <cell r="DH425">
            <v>0</v>
          </cell>
          <cell r="DI425">
            <v>1</v>
          </cell>
          <cell r="DJ425" t="str">
            <v/>
          </cell>
          <cell r="DK425" t="str">
            <v/>
          </cell>
          <cell r="DL425" t="str">
            <v/>
          </cell>
          <cell r="DN425" t="str">
            <v/>
          </cell>
          <cell r="DO425" t="str">
            <v/>
          </cell>
          <cell r="DP425" t="str">
            <v/>
          </cell>
          <cell r="DQ425" t="str">
            <v/>
          </cell>
          <cell r="DR425" t="str">
            <v/>
          </cell>
          <cell r="DS425" t="str">
            <v/>
          </cell>
          <cell r="DT425" t="str">
            <v/>
          </cell>
          <cell r="DV425" t="str">
            <v/>
          </cell>
          <cell r="DW425" t="str">
            <v>über Ziel</v>
          </cell>
          <cell r="DY425" t="str">
            <v/>
          </cell>
          <cell r="DZ425" t="str">
            <v>x</v>
          </cell>
        </row>
        <row r="426">
          <cell r="A426" t="str">
            <v>5891-204</v>
          </cell>
          <cell r="B426" t="str">
            <v>Institut für</v>
          </cell>
          <cell r="C426" t="str">
            <v>Flugführung ?  Eisenbahnwesen u. Verkehrssicherung</v>
          </cell>
          <cell r="D426" t="str">
            <v>Lehrgebiet</v>
          </cell>
          <cell r="E426" t="str">
            <v>Elektronische Verkehrssicherung</v>
          </cell>
          <cell r="F426" t="str">
            <v>Frau</v>
          </cell>
          <cell r="G426" t="str">
            <v>Birgit Zachrau</v>
          </cell>
          <cell r="H426" t="str">
            <v>9809; 9805; 9818;</v>
          </cell>
          <cell r="J426">
            <v>0</v>
          </cell>
          <cell r="K426">
            <v>40252</v>
          </cell>
          <cell r="L426" t="str">
            <v>10:00</v>
          </cell>
          <cell r="O426" t="str">
            <v>Labor</v>
          </cell>
          <cell r="P426">
            <v>24</v>
          </cell>
          <cell r="Q426">
            <v>16</v>
          </cell>
          <cell r="R426">
            <v>40479</v>
          </cell>
          <cell r="S426">
            <v>32</v>
          </cell>
          <cell r="U426">
            <v>41455</v>
          </cell>
          <cell r="W426" t="str">
            <v>siehe 5.0 &gt;</v>
          </cell>
          <cell r="X426" t="str">
            <v/>
          </cell>
          <cell r="Z426" t="str">
            <v/>
          </cell>
          <cell r="AA426" t="str">
            <v>siehe &gt;</v>
          </cell>
          <cell r="AB426" t="str">
            <v/>
          </cell>
          <cell r="AC426">
            <v>41907</v>
          </cell>
          <cell r="AD426">
            <v>41939</v>
          </cell>
          <cell r="AE426" t="str">
            <v>siehe &gt;</v>
          </cell>
          <cell r="AF426">
            <v>41975</v>
          </cell>
          <cell r="AH426" t="str">
            <v/>
          </cell>
          <cell r="AJ426">
            <v>37455</v>
          </cell>
          <cell r="AN426">
            <v>41971</v>
          </cell>
          <cell r="AP426">
            <v>37042</v>
          </cell>
          <cell r="AQ426" t="str">
            <v/>
          </cell>
          <cell r="AS426" t="str">
            <v>siehe &gt;</v>
          </cell>
          <cell r="AU426" t="str">
            <v/>
          </cell>
          <cell r="AV426" t="str">
            <v/>
          </cell>
          <cell r="AW426" t="str">
            <v/>
          </cell>
          <cell r="AZ426" t="str">
            <v/>
          </cell>
          <cell r="BC426">
            <v>41941</v>
          </cell>
          <cell r="BD426" t="str">
            <v>wechselt zu 2016</v>
          </cell>
          <cell r="BG426">
            <v>1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 t="str">
            <v>--</v>
          </cell>
          <cell r="BN426">
            <v>2.7777777777777776E-2</v>
          </cell>
          <cell r="BV426" t="str">
            <v>Birgit Zachrau</v>
          </cell>
          <cell r="BX426" t="str">
            <v/>
          </cell>
          <cell r="BY426" t="str">
            <v/>
          </cell>
          <cell r="CF426">
            <v>0</v>
          </cell>
          <cell r="CG426">
            <v>1</v>
          </cell>
          <cell r="CH426">
            <v>0</v>
          </cell>
          <cell r="CI426">
            <v>0</v>
          </cell>
          <cell r="CJ426">
            <v>0</v>
          </cell>
          <cell r="CK426" t="str">
            <v/>
          </cell>
          <cell r="CL426" t="str">
            <v/>
          </cell>
          <cell r="CM426" t="str">
            <v/>
          </cell>
          <cell r="CN426" t="str">
            <v/>
          </cell>
          <cell r="CO426">
            <v>1</v>
          </cell>
          <cell r="CP426" t="str">
            <v/>
          </cell>
          <cell r="CQ426">
            <v>37455</v>
          </cell>
          <cell r="CR426" t="str">
            <v/>
          </cell>
          <cell r="CS426" t="str">
            <v/>
          </cell>
          <cell r="CT426" t="str">
            <v/>
          </cell>
          <cell r="CU426">
            <v>16</v>
          </cell>
          <cell r="CV426">
            <v>32</v>
          </cell>
          <cell r="CW426">
            <v>8</v>
          </cell>
          <cell r="CY426">
            <v>1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  <cell r="DD426">
            <v>40479</v>
          </cell>
          <cell r="DE426">
            <v>41455</v>
          </cell>
          <cell r="DF426">
            <v>16</v>
          </cell>
          <cell r="DG426">
            <v>32</v>
          </cell>
          <cell r="DH426">
            <v>0</v>
          </cell>
          <cell r="DI426">
            <v>1</v>
          </cell>
          <cell r="DJ426" t="str">
            <v/>
          </cell>
          <cell r="DK426" t="str">
            <v/>
          </cell>
          <cell r="DL426" t="str">
            <v/>
          </cell>
          <cell r="DN426" t="str">
            <v/>
          </cell>
          <cell r="DO426" t="str">
            <v/>
          </cell>
          <cell r="DP426" t="str">
            <v/>
          </cell>
          <cell r="DQ426" t="str">
            <v/>
          </cell>
          <cell r="DR426" t="str">
            <v/>
          </cell>
          <cell r="DS426" t="str">
            <v/>
          </cell>
          <cell r="DT426" t="str">
            <v/>
          </cell>
          <cell r="DV426" t="str">
            <v/>
          </cell>
          <cell r="DW426" t="str">
            <v>über Ziel</v>
          </cell>
          <cell r="DY426" t="str">
            <v/>
          </cell>
          <cell r="DZ426" t="str">
            <v>x</v>
          </cell>
        </row>
        <row r="427">
          <cell r="A427" t="str">
            <v>5892-001</v>
          </cell>
          <cell r="B427" t="str">
            <v>Institut für</v>
          </cell>
          <cell r="C427" t="str">
            <v>Luft- u. Raumfahrtsysteme</v>
          </cell>
          <cell r="F427" t="str">
            <v xml:space="preserve">Herrn </v>
          </cell>
          <cell r="G427" t="str">
            <v>Bernard Leugers</v>
          </cell>
          <cell r="H427">
            <v>9982</v>
          </cell>
          <cell r="I427">
            <v>1</v>
          </cell>
          <cell r="J427">
            <v>1</v>
          </cell>
          <cell r="K427">
            <v>33917</v>
          </cell>
          <cell r="L427" t="str">
            <v>10:00</v>
          </cell>
          <cell r="N427" t="str">
            <v>Herren Heiko Bosse u. Karl-Reiner Wilke</v>
          </cell>
          <cell r="O427" t="str">
            <v>Büro</v>
          </cell>
          <cell r="P427">
            <v>24</v>
          </cell>
          <cell r="Q427">
            <v>32</v>
          </cell>
          <cell r="R427">
            <v>42069</v>
          </cell>
          <cell r="S427">
            <v>32</v>
          </cell>
          <cell r="U427">
            <v>43069</v>
          </cell>
          <cell r="V427" t="str">
            <v>Bernard Leugers</v>
          </cell>
          <cell r="W427" t="str">
            <v>siehe 5.0 &gt;</v>
          </cell>
          <cell r="X427" t="str">
            <v/>
          </cell>
          <cell r="Z427" t="str">
            <v/>
          </cell>
          <cell r="AA427" t="str">
            <v>i. O.</v>
          </cell>
          <cell r="AB427" t="str">
            <v>löschen!</v>
          </cell>
          <cell r="AC427">
            <v>42030</v>
          </cell>
          <cell r="AD427" t="str">
            <v/>
          </cell>
          <cell r="AE427" t="str">
            <v/>
          </cell>
          <cell r="AF427">
            <v>42143.230769230766</v>
          </cell>
          <cell r="AH427" t="str">
            <v/>
          </cell>
          <cell r="AJ427">
            <v>36096</v>
          </cell>
          <cell r="AM427">
            <v>42069</v>
          </cell>
          <cell r="AN427">
            <v>42123</v>
          </cell>
          <cell r="AP427" t="str">
            <v>Schreiben!</v>
          </cell>
          <cell r="AQ427" t="str">
            <v>PG. 0701</v>
          </cell>
          <cell r="AU427" t="str">
            <v/>
          </cell>
          <cell r="AV427" t="str">
            <v/>
          </cell>
          <cell r="AW427" t="str">
            <v/>
          </cell>
          <cell r="AY427">
            <v>1</v>
          </cell>
          <cell r="AZ427">
            <v>42089.230769230766</v>
          </cell>
          <cell r="BA427" t="str">
            <v>GMC; Metratester 5</v>
          </cell>
          <cell r="BB427">
            <v>1</v>
          </cell>
          <cell r="BC427" t="str">
            <v>06.03.2015; 05.02.2015; 05.12.2012; 23.05.2012; 26.02.2011; 28.01.2010; 21.08.2009; 30.01.2007; 06.12.2006; 25.03.04; 20.02.04; 25.09.01; 15.06.01</v>
          </cell>
          <cell r="BG427">
            <v>252</v>
          </cell>
          <cell r="BH427">
            <v>0</v>
          </cell>
          <cell r="BI427">
            <v>1</v>
          </cell>
          <cell r="BJ427">
            <v>0</v>
          </cell>
          <cell r="BK427">
            <v>0.3968253968253968</v>
          </cell>
          <cell r="BL427" t="str">
            <v>--</v>
          </cell>
          <cell r="BM427">
            <v>1</v>
          </cell>
          <cell r="BN427">
            <v>7</v>
          </cell>
          <cell r="BV427" t="str">
            <v>Bosse, Wilke, Leugers</v>
          </cell>
          <cell r="BX427" t="str">
            <v/>
          </cell>
          <cell r="BY427" t="str">
            <v/>
          </cell>
          <cell r="CF427">
            <v>231</v>
          </cell>
          <cell r="CG427">
            <v>0</v>
          </cell>
          <cell r="CH427">
            <v>3</v>
          </cell>
          <cell r="CI427">
            <v>0</v>
          </cell>
          <cell r="CJ427">
            <v>1.2987012987012987</v>
          </cell>
          <cell r="CK427" t="str">
            <v/>
          </cell>
          <cell r="CL427" t="str">
            <v/>
          </cell>
          <cell r="CM427" t="str">
            <v/>
          </cell>
          <cell r="CN427" t="str">
            <v/>
          </cell>
          <cell r="CP427" t="str">
            <v>Bernard Leugers</v>
          </cell>
          <cell r="CQ427" t="str">
            <v>Schreiben?</v>
          </cell>
          <cell r="CR427" t="str">
            <v/>
          </cell>
          <cell r="CS427" t="str">
            <v/>
          </cell>
          <cell r="CT427" t="str">
            <v/>
          </cell>
          <cell r="CU427">
            <v>32</v>
          </cell>
          <cell r="CV427">
            <v>32</v>
          </cell>
          <cell r="CW427">
            <v>8</v>
          </cell>
          <cell r="CY427">
            <v>252</v>
          </cell>
          <cell r="CZ427">
            <v>0</v>
          </cell>
          <cell r="DA427">
            <v>1</v>
          </cell>
          <cell r="DB427">
            <v>0</v>
          </cell>
          <cell r="DC427">
            <v>0.3968253968253968</v>
          </cell>
          <cell r="DD427">
            <v>42069</v>
          </cell>
          <cell r="DE427">
            <v>43069</v>
          </cell>
          <cell r="DF427">
            <v>32</v>
          </cell>
          <cell r="DG427">
            <v>32</v>
          </cell>
          <cell r="DH427">
            <v>0</v>
          </cell>
          <cell r="DI427" t="str">
            <v/>
          </cell>
          <cell r="DJ427">
            <v>1</v>
          </cell>
          <cell r="DK427" t="str">
            <v/>
          </cell>
          <cell r="DL427" t="str">
            <v/>
          </cell>
          <cell r="DN427" t="str">
            <v/>
          </cell>
          <cell r="DO427" t="str">
            <v/>
          </cell>
          <cell r="DP427" t="str">
            <v/>
          </cell>
          <cell r="DQ427" t="str">
            <v/>
          </cell>
          <cell r="DR427" t="str">
            <v/>
          </cell>
          <cell r="DS427" t="str">
            <v/>
          </cell>
          <cell r="DT427" t="str">
            <v/>
          </cell>
          <cell r="DV427">
            <v>1</v>
          </cell>
          <cell r="DW427" t="str">
            <v>über Ziel</v>
          </cell>
          <cell r="DY427" t="str">
            <v/>
          </cell>
          <cell r="DZ427" t="str">
            <v>x</v>
          </cell>
        </row>
        <row r="428">
          <cell r="A428" t="str">
            <v>5892-002</v>
          </cell>
          <cell r="B428" t="str">
            <v>Institut für</v>
          </cell>
          <cell r="C428" t="str">
            <v>Luft- u. Raumfahrtsysteme</v>
          </cell>
          <cell r="F428" t="str">
            <v xml:space="preserve">Herrn </v>
          </cell>
          <cell r="G428" t="str">
            <v>Bernard Leugers</v>
          </cell>
          <cell r="H428">
            <v>9982</v>
          </cell>
          <cell r="I428">
            <v>1</v>
          </cell>
          <cell r="K428">
            <v>33917</v>
          </cell>
          <cell r="L428" t="str">
            <v>10:00</v>
          </cell>
          <cell r="N428" t="str">
            <v>Herren Heiko Bosse u. Karl-Reiner Wilke</v>
          </cell>
          <cell r="O428" t="str">
            <v>Werkstatt</v>
          </cell>
          <cell r="P428">
            <v>12</v>
          </cell>
          <cell r="Q428">
            <v>16</v>
          </cell>
          <cell r="R428">
            <v>42109</v>
          </cell>
          <cell r="S428">
            <v>16</v>
          </cell>
          <cell r="U428">
            <v>42613</v>
          </cell>
          <cell r="V428" t="str">
            <v>Bernard Leugers</v>
          </cell>
          <cell r="W428" t="str">
            <v>siehe 5.0 &gt;</v>
          </cell>
          <cell r="X428" t="str">
            <v/>
          </cell>
          <cell r="Z428" t="str">
            <v/>
          </cell>
          <cell r="AA428" t="str">
            <v>i. O.</v>
          </cell>
          <cell r="AB428" t="str">
            <v/>
          </cell>
          <cell r="AC428" t="str">
            <v/>
          </cell>
          <cell r="AD428" t="str">
            <v/>
          </cell>
          <cell r="AE428" t="str">
            <v/>
          </cell>
          <cell r="AF428" t="str">
            <v/>
          </cell>
          <cell r="AH428" t="str">
            <v/>
          </cell>
          <cell r="AI428">
            <v>41214</v>
          </cell>
          <cell r="AJ428">
            <v>36503</v>
          </cell>
          <cell r="AM428">
            <v>42069</v>
          </cell>
          <cell r="AN428" t="str">
            <v/>
          </cell>
          <cell r="AP428">
            <v>37042</v>
          </cell>
          <cell r="AQ428">
            <v>38450</v>
          </cell>
          <cell r="AU428" t="str">
            <v/>
          </cell>
          <cell r="AV428" t="str">
            <v/>
          </cell>
          <cell r="AW428" t="str">
            <v/>
          </cell>
          <cell r="AY428" t="str">
            <v>lP</v>
          </cell>
          <cell r="AZ428" t="str">
            <v/>
          </cell>
          <cell r="BB428" t="str">
            <v>a</v>
          </cell>
          <cell r="BC428" t="str">
            <v>06.03.2015; 19.03.2014; 03.12.2013; 23.05.2012; 26.02.2011; 29.09.2009; PKA 02.06.2008; 22.09.05; 24.08.05; 22.08.05; 20.02.04; Email am 25.11.02; 10.10.02; 25.09.01; 15.06.01</v>
          </cell>
          <cell r="BG428">
            <v>167</v>
          </cell>
          <cell r="BH428">
            <v>13</v>
          </cell>
          <cell r="BI428">
            <v>4</v>
          </cell>
          <cell r="BJ428">
            <v>2</v>
          </cell>
          <cell r="BK428">
            <v>2.3952095808383231</v>
          </cell>
          <cell r="BL428" t="str">
            <v>--</v>
          </cell>
          <cell r="BM428">
            <v>1</v>
          </cell>
          <cell r="BN428">
            <v>4.6388888888888893</v>
          </cell>
          <cell r="BV428" t="str">
            <v>Bosse, Wilke, Leugers</v>
          </cell>
          <cell r="BX428" t="str">
            <v/>
          </cell>
          <cell r="BY428" t="str">
            <v/>
          </cell>
          <cell r="CF428">
            <v>156</v>
          </cell>
          <cell r="CG428">
            <v>0</v>
          </cell>
          <cell r="CH428">
            <v>2</v>
          </cell>
          <cell r="CI428">
            <v>1</v>
          </cell>
          <cell r="CJ428">
            <v>1.2820512820512822</v>
          </cell>
          <cell r="CK428" t="str">
            <v/>
          </cell>
          <cell r="CL428" t="str">
            <v/>
          </cell>
          <cell r="CM428" t="str">
            <v/>
          </cell>
          <cell r="CN428" t="str">
            <v/>
          </cell>
          <cell r="CP428" t="str">
            <v>Bernard Leugers</v>
          </cell>
          <cell r="CQ428" t="str">
            <v>Schreiben?</v>
          </cell>
          <cell r="CR428">
            <v>4</v>
          </cell>
          <cell r="CS428">
            <v>12</v>
          </cell>
          <cell r="CT428">
            <v>16</v>
          </cell>
          <cell r="CU428" t="str">
            <v/>
          </cell>
          <cell r="CV428" t="str">
            <v/>
          </cell>
          <cell r="CW428" t="str">
            <v/>
          </cell>
          <cell r="CY428">
            <v>167</v>
          </cell>
          <cell r="CZ428">
            <v>13</v>
          </cell>
          <cell r="DA428">
            <v>4</v>
          </cell>
          <cell r="DB428">
            <v>2</v>
          </cell>
          <cell r="DC428">
            <v>2.3952095808383231</v>
          </cell>
          <cell r="DD428">
            <v>42109</v>
          </cell>
          <cell r="DE428">
            <v>42613</v>
          </cell>
          <cell r="DF428">
            <v>16</v>
          </cell>
          <cell r="DG428">
            <v>16</v>
          </cell>
          <cell r="DH428">
            <v>0</v>
          </cell>
          <cell r="DI428" t="str">
            <v/>
          </cell>
          <cell r="DJ428">
            <v>1</v>
          </cell>
          <cell r="DK428" t="str">
            <v/>
          </cell>
          <cell r="DL428" t="str">
            <v/>
          </cell>
          <cell r="DN428" t="str">
            <v/>
          </cell>
          <cell r="DO428" t="str">
            <v/>
          </cell>
          <cell r="DP428" t="str">
            <v/>
          </cell>
          <cell r="DQ428" t="str">
            <v/>
          </cell>
          <cell r="DR428" t="str">
            <v/>
          </cell>
          <cell r="DS428" t="str">
            <v/>
          </cell>
          <cell r="DT428" t="str">
            <v/>
          </cell>
          <cell r="DV428" t="str">
            <v/>
          </cell>
          <cell r="DW428" t="str">
            <v/>
          </cell>
          <cell r="DY428" t="str">
            <v/>
          </cell>
          <cell r="DZ428" t="str">
            <v>x</v>
          </cell>
        </row>
        <row r="429">
          <cell r="A429" t="str">
            <v>5892-003</v>
          </cell>
          <cell r="B429" t="str">
            <v>Institut für</v>
          </cell>
          <cell r="C429" t="str">
            <v>Luft- u. Raumfahrtsysteme</v>
          </cell>
          <cell r="E429" t="str">
            <v>ERIG</v>
          </cell>
          <cell r="F429" t="str">
            <v xml:space="preserve">Herrn </v>
          </cell>
          <cell r="G429" t="str">
            <v>Niklas Böttinger</v>
          </cell>
          <cell r="H429" t="str">
            <v xml:space="preserve">9961; 0170-1611657; </v>
          </cell>
          <cell r="I429">
            <v>1</v>
          </cell>
          <cell r="K429">
            <v>41437</v>
          </cell>
          <cell r="L429" t="str">
            <v>10:00</v>
          </cell>
          <cell r="M429">
            <v>1</v>
          </cell>
          <cell r="N429" t="str">
            <v>Vorgesetzer Herrn Wiedemann</v>
          </cell>
          <cell r="O429" t="str">
            <v>Büro</v>
          </cell>
          <cell r="P429">
            <v>24</v>
          </cell>
          <cell r="Q429">
            <v>24</v>
          </cell>
          <cell r="R429">
            <v>41459</v>
          </cell>
          <cell r="S429">
            <v>32</v>
          </cell>
          <cell r="U429">
            <v>42460</v>
          </cell>
          <cell r="V429" t="str">
            <v>Bernard Leugers</v>
          </cell>
          <cell r="W429" t="str">
            <v>siehe 5.0 &gt;</v>
          </cell>
          <cell r="X429" t="str">
            <v/>
          </cell>
          <cell r="Z429" t="str">
            <v/>
          </cell>
          <cell r="AA429" t="str">
            <v>i. O.</v>
          </cell>
          <cell r="AB429" t="str">
            <v/>
          </cell>
          <cell r="AC429">
            <v>42426</v>
          </cell>
          <cell r="AD429" t="str">
            <v/>
          </cell>
          <cell r="AE429" t="str">
            <v/>
          </cell>
          <cell r="AF429">
            <v>42495.384615384617</v>
          </cell>
          <cell r="AH429" t="str">
            <v/>
          </cell>
          <cell r="AJ429">
            <v>36503</v>
          </cell>
          <cell r="AN429">
            <v>42489</v>
          </cell>
          <cell r="AP429">
            <v>37042</v>
          </cell>
          <cell r="AQ429">
            <v>38450</v>
          </cell>
          <cell r="AU429" t="str">
            <v/>
          </cell>
          <cell r="AV429" t="str">
            <v/>
          </cell>
          <cell r="AW429" t="str">
            <v/>
          </cell>
          <cell r="AZ429" t="str">
            <v/>
          </cell>
          <cell r="BC429" t="str">
            <v>15.09.2010; 28.06.2010; 27.06.2013; 30.06.2010; 28.06.2010; 20.06.2008</v>
          </cell>
          <cell r="BG429">
            <v>75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 t="str">
            <v>--</v>
          </cell>
          <cell r="BM429">
            <v>1</v>
          </cell>
          <cell r="BN429">
            <v>2.0833333333333335</v>
          </cell>
          <cell r="BV429" t="str">
            <v>Niklas Böttinger</v>
          </cell>
          <cell r="BX429" t="str">
            <v/>
          </cell>
          <cell r="BY429" t="str">
            <v/>
          </cell>
          <cell r="CF429">
            <v>75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 t="str">
            <v/>
          </cell>
          <cell r="CL429" t="str">
            <v/>
          </cell>
          <cell r="CM429" t="str">
            <v/>
          </cell>
          <cell r="CN429" t="str">
            <v/>
          </cell>
          <cell r="CP429" t="str">
            <v>Bernard Leugers</v>
          </cell>
          <cell r="CQ429">
            <v>36503</v>
          </cell>
          <cell r="CR429" t="str">
            <v/>
          </cell>
          <cell r="CS429" t="str">
            <v/>
          </cell>
          <cell r="CT429" t="str">
            <v/>
          </cell>
          <cell r="CU429">
            <v>24</v>
          </cell>
          <cell r="CV429">
            <v>32</v>
          </cell>
          <cell r="CW429">
            <v>8</v>
          </cell>
          <cell r="CY429">
            <v>75</v>
          </cell>
          <cell r="CZ429">
            <v>0</v>
          </cell>
          <cell r="DA429">
            <v>0</v>
          </cell>
          <cell r="DB429">
            <v>0</v>
          </cell>
          <cell r="DC429">
            <v>0</v>
          </cell>
          <cell r="DD429">
            <v>41459</v>
          </cell>
          <cell r="DE429">
            <v>42460</v>
          </cell>
          <cell r="DF429">
            <v>24</v>
          </cell>
          <cell r="DG429">
            <v>32</v>
          </cell>
          <cell r="DH429">
            <v>0</v>
          </cell>
          <cell r="DI429" t="str">
            <v/>
          </cell>
          <cell r="DJ429">
            <v>1</v>
          </cell>
          <cell r="DK429" t="str">
            <v/>
          </cell>
          <cell r="DL429" t="str">
            <v/>
          </cell>
          <cell r="DN429" t="str">
            <v/>
          </cell>
          <cell r="DO429" t="str">
            <v/>
          </cell>
          <cell r="DP429" t="str">
            <v/>
          </cell>
          <cell r="DQ429" t="str">
            <v/>
          </cell>
          <cell r="DR429" t="str">
            <v/>
          </cell>
          <cell r="DS429" t="str">
            <v/>
          </cell>
          <cell r="DT429" t="str">
            <v/>
          </cell>
          <cell r="DV429" t="str">
            <v/>
          </cell>
          <cell r="DW429" t="str">
            <v/>
          </cell>
          <cell r="DY429" t="str">
            <v/>
          </cell>
          <cell r="DZ429" t="str">
            <v>x</v>
          </cell>
        </row>
        <row r="430">
          <cell r="A430" t="str">
            <v>5892-004</v>
          </cell>
          <cell r="B430" t="str">
            <v>Institut für</v>
          </cell>
          <cell r="C430" t="str">
            <v>Luft- u. Raumfahrtsysteme</v>
          </cell>
          <cell r="E430" t="str">
            <v>ERIG</v>
          </cell>
          <cell r="F430" t="str">
            <v xml:space="preserve">Herrn </v>
          </cell>
          <cell r="G430" t="str">
            <v>Niklas Böttinger</v>
          </cell>
          <cell r="H430" t="str">
            <v xml:space="preserve">9961; 0170-1611657; </v>
          </cell>
          <cell r="I430">
            <v>0</v>
          </cell>
          <cell r="J430">
            <v>0</v>
          </cell>
          <cell r="K430">
            <v>40954</v>
          </cell>
          <cell r="L430" t="str">
            <v>10:00</v>
          </cell>
          <cell r="N430" t="str">
            <v>Vorgesetzer Herrn Wiedemann</v>
          </cell>
          <cell r="O430" t="str">
            <v>Werkstatt / Labor</v>
          </cell>
          <cell r="P430">
            <v>12</v>
          </cell>
          <cell r="Q430">
            <v>12</v>
          </cell>
          <cell r="R430">
            <v>42082</v>
          </cell>
          <cell r="S430">
            <v>16</v>
          </cell>
          <cell r="U430">
            <v>42582</v>
          </cell>
          <cell r="V430" t="str">
            <v>Bernard Leugers</v>
          </cell>
          <cell r="W430" t="str">
            <v>siehe 5.0 &gt;</v>
          </cell>
          <cell r="X430" t="str">
            <v/>
          </cell>
          <cell r="Z430" t="str">
            <v/>
          </cell>
          <cell r="AA430" t="str">
            <v>i. O.</v>
          </cell>
          <cell r="AB430" t="str">
            <v/>
          </cell>
          <cell r="AC430">
            <v>42030</v>
          </cell>
          <cell r="AD430">
            <v>42062</v>
          </cell>
          <cell r="AE430" t="str">
            <v/>
          </cell>
          <cell r="AF430">
            <v>42101.153846153844</v>
          </cell>
          <cell r="AH430" t="str">
            <v>Statistik</v>
          </cell>
          <cell r="AJ430">
            <v>36503</v>
          </cell>
          <cell r="AN430">
            <v>42092</v>
          </cell>
          <cell r="AP430">
            <v>37042</v>
          </cell>
          <cell r="AQ430">
            <v>38450</v>
          </cell>
          <cell r="AU430" t="str">
            <v/>
          </cell>
          <cell r="AV430" t="str">
            <v/>
          </cell>
          <cell r="AW430" t="str">
            <v/>
          </cell>
          <cell r="AZ430" t="str">
            <v/>
          </cell>
          <cell r="BC430" t="str">
            <v>19.03.2015; 17.03.2015; 29.10.2013; 10.10.2013; 27.02.2012; 09.02.2012; 28.06.2010, 20.06.2008</v>
          </cell>
          <cell r="BE430" t="str">
            <v>s</v>
          </cell>
          <cell r="BG430">
            <v>80</v>
          </cell>
          <cell r="BH430">
            <v>1</v>
          </cell>
          <cell r="BI430">
            <v>0</v>
          </cell>
          <cell r="BJ430">
            <v>0</v>
          </cell>
          <cell r="BK430">
            <v>0</v>
          </cell>
          <cell r="BL430">
            <v>16</v>
          </cell>
          <cell r="BM430">
            <v>1</v>
          </cell>
          <cell r="BN430">
            <v>2.2222222222222223</v>
          </cell>
          <cell r="BV430" t="str">
            <v>Niklas Böttinger</v>
          </cell>
          <cell r="BX430" t="str">
            <v/>
          </cell>
          <cell r="BY430" t="str">
            <v/>
          </cell>
          <cell r="CF430">
            <v>37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 t="str">
            <v/>
          </cell>
          <cell r="CL430" t="str">
            <v/>
          </cell>
          <cell r="CM430" t="str">
            <v/>
          </cell>
          <cell r="CN430" t="str">
            <v/>
          </cell>
          <cell r="CP430" t="str">
            <v>Bernard Leugers</v>
          </cell>
          <cell r="CQ430">
            <v>36503</v>
          </cell>
          <cell r="CR430">
            <v>4</v>
          </cell>
          <cell r="CS430">
            <v>12</v>
          </cell>
          <cell r="CT430">
            <v>16</v>
          </cell>
          <cell r="CU430" t="str">
            <v/>
          </cell>
          <cell r="CV430" t="str">
            <v/>
          </cell>
          <cell r="CW430" t="str">
            <v/>
          </cell>
          <cell r="CY430">
            <v>80</v>
          </cell>
          <cell r="CZ430">
            <v>1</v>
          </cell>
          <cell r="DA430">
            <v>0</v>
          </cell>
          <cell r="DB430">
            <v>0</v>
          </cell>
          <cell r="DC430">
            <v>0</v>
          </cell>
          <cell r="DD430">
            <v>42082</v>
          </cell>
          <cell r="DE430">
            <v>42582</v>
          </cell>
          <cell r="DF430">
            <v>12</v>
          </cell>
          <cell r="DG430">
            <v>16</v>
          </cell>
          <cell r="DH430">
            <v>0</v>
          </cell>
          <cell r="DI430" t="str">
            <v/>
          </cell>
          <cell r="DJ430">
            <v>1</v>
          </cell>
          <cell r="DK430" t="str">
            <v/>
          </cell>
          <cell r="DL430" t="str">
            <v/>
          </cell>
          <cell r="DN430" t="str">
            <v/>
          </cell>
          <cell r="DO430" t="str">
            <v/>
          </cell>
          <cell r="DP430" t="str">
            <v/>
          </cell>
          <cell r="DQ430" t="str">
            <v/>
          </cell>
          <cell r="DR430" t="str">
            <v/>
          </cell>
          <cell r="DS430" t="str">
            <v/>
          </cell>
          <cell r="DT430" t="str">
            <v/>
          </cell>
          <cell r="DV430" t="str">
            <v/>
          </cell>
          <cell r="DW430" t="str">
            <v>über Ziel</v>
          </cell>
          <cell r="DY430" t="str">
            <v/>
          </cell>
          <cell r="DZ430" t="str">
            <v>x</v>
          </cell>
        </row>
        <row r="431">
          <cell r="A431" t="str">
            <v>5893-900</v>
          </cell>
          <cell r="B431" t="str">
            <v>Institut für</v>
          </cell>
          <cell r="C431" t="str">
            <v>Flugzeugbau u. Leichtbau</v>
          </cell>
          <cell r="F431" t="str">
            <v xml:space="preserve">Herrn </v>
          </cell>
          <cell r="G431" t="str">
            <v>Roland Pötzsch</v>
          </cell>
          <cell r="H431">
            <v>9932</v>
          </cell>
          <cell r="I431">
            <v>2</v>
          </cell>
          <cell r="J431">
            <v>1</v>
          </cell>
          <cell r="K431">
            <v>41472</v>
          </cell>
          <cell r="L431" t="str">
            <v>10:00</v>
          </cell>
          <cell r="M431">
            <v>1</v>
          </cell>
          <cell r="N431" t="str">
            <v>Herrn Arne Vasterling</v>
          </cell>
          <cell r="O431" t="str">
            <v>Versuchshalle, Werkstatt, Tischlerei</v>
          </cell>
          <cell r="P431">
            <v>12</v>
          </cell>
          <cell r="Q431">
            <v>16</v>
          </cell>
          <cell r="R431">
            <v>42011</v>
          </cell>
          <cell r="S431">
            <v>16</v>
          </cell>
          <cell r="U431">
            <v>42521</v>
          </cell>
          <cell r="V431" t="str">
            <v>Roland Pötzsch</v>
          </cell>
          <cell r="W431" t="str">
            <v>siehe 5.0 &gt;</v>
          </cell>
          <cell r="X431" t="str">
            <v/>
          </cell>
          <cell r="Z431" t="str">
            <v/>
          </cell>
          <cell r="AA431" t="str">
            <v>i. O.</v>
          </cell>
          <cell r="AB431" t="str">
            <v>löschen!</v>
          </cell>
          <cell r="AC431">
            <v>41970</v>
          </cell>
          <cell r="AD431" t="str">
            <v/>
          </cell>
          <cell r="AE431" t="str">
            <v/>
          </cell>
          <cell r="AF431">
            <v>42094.692307692305</v>
          </cell>
          <cell r="AH431" t="str">
            <v/>
          </cell>
          <cell r="AI431">
            <v>42011</v>
          </cell>
          <cell r="AJ431">
            <v>36920</v>
          </cell>
          <cell r="AM431">
            <v>42065</v>
          </cell>
          <cell r="AN431">
            <v>42065</v>
          </cell>
          <cell r="AP431">
            <v>37042</v>
          </cell>
          <cell r="AQ431">
            <v>38450</v>
          </cell>
          <cell r="AT431">
            <v>42011</v>
          </cell>
          <cell r="AU431" t="str">
            <v>10:00</v>
          </cell>
          <cell r="AV431" t="str">
            <v>eigenes Prüfgerät</v>
          </cell>
          <cell r="AW431" t="str">
            <v>10:00</v>
          </cell>
          <cell r="AY431">
            <v>1</v>
          </cell>
          <cell r="AZ431">
            <v>42038.692307692305</v>
          </cell>
          <cell r="BA431" t="str">
            <v>Fluke 6200 "40013095"</v>
          </cell>
          <cell r="BB431">
            <v>1</v>
          </cell>
          <cell r="BC431" t="str">
            <v xml:space="preserve">02.03.2015; 15.01.2015; 07.01.2015; 22.10.2013; 22.08.2013; 11.07.2013 mit Herrn Fabel; 05.02.2013; 26.01.2012; 24.08.2010 mit R. Pötzsch; 12.04.2010; 10.11.2008; 31.05.2007: 18.01.07; 09.01.2007; 03.11.05; 06.10.05; 13.09.05; </v>
          </cell>
          <cell r="BG431">
            <v>361</v>
          </cell>
          <cell r="BH431">
            <v>2</v>
          </cell>
          <cell r="BI431">
            <v>0</v>
          </cell>
          <cell r="BJ431">
            <v>0</v>
          </cell>
          <cell r="BK431">
            <v>0</v>
          </cell>
          <cell r="BL431" t="str">
            <v>--</v>
          </cell>
          <cell r="BM431">
            <v>1</v>
          </cell>
          <cell r="BN431">
            <v>10.027777777777779</v>
          </cell>
          <cell r="BV431" t="str">
            <v>Arne Vasterling</v>
          </cell>
          <cell r="BW431" t="str">
            <v>Roland</v>
          </cell>
          <cell r="BX431" t="str">
            <v/>
          </cell>
          <cell r="BY431" t="str">
            <v/>
          </cell>
          <cell r="CF431">
            <v>496</v>
          </cell>
          <cell r="CG431">
            <v>3</v>
          </cell>
          <cell r="CH431">
            <v>0</v>
          </cell>
          <cell r="CI431">
            <v>0</v>
          </cell>
          <cell r="CJ431">
            <v>0</v>
          </cell>
          <cell r="CK431" t="str">
            <v/>
          </cell>
          <cell r="CL431" t="str">
            <v/>
          </cell>
          <cell r="CM431" t="str">
            <v/>
          </cell>
          <cell r="CN431" t="str">
            <v/>
          </cell>
          <cell r="CP431" t="str">
            <v>Roland Pötzsch</v>
          </cell>
          <cell r="CQ431" t="str">
            <v>Schreiben?</v>
          </cell>
          <cell r="CR431">
            <v>4</v>
          </cell>
          <cell r="CS431">
            <v>12</v>
          </cell>
          <cell r="CT431">
            <v>16</v>
          </cell>
          <cell r="CU431" t="str">
            <v/>
          </cell>
          <cell r="CV431" t="str">
            <v/>
          </cell>
          <cell r="CW431" t="str">
            <v/>
          </cell>
          <cell r="CY431">
            <v>361</v>
          </cell>
          <cell r="CZ431">
            <v>2</v>
          </cell>
          <cell r="DA431">
            <v>0</v>
          </cell>
          <cell r="DB431">
            <v>0</v>
          </cell>
          <cell r="DC431">
            <v>0</v>
          </cell>
          <cell r="DD431">
            <v>42011</v>
          </cell>
          <cell r="DE431">
            <v>42521</v>
          </cell>
          <cell r="DF431">
            <v>16</v>
          </cell>
          <cell r="DG431">
            <v>16</v>
          </cell>
          <cell r="DH431">
            <v>0</v>
          </cell>
          <cell r="DI431" t="str">
            <v/>
          </cell>
          <cell r="DJ431">
            <v>1</v>
          </cell>
          <cell r="DK431" t="str">
            <v/>
          </cell>
          <cell r="DL431" t="str">
            <v/>
          </cell>
          <cell r="DN431" t="str">
            <v/>
          </cell>
          <cell r="DO431" t="str">
            <v/>
          </cell>
          <cell r="DP431" t="str">
            <v/>
          </cell>
          <cell r="DQ431" t="str">
            <v/>
          </cell>
          <cell r="DR431" t="str">
            <v/>
          </cell>
          <cell r="DS431" t="str">
            <v/>
          </cell>
          <cell r="DT431" t="str">
            <v/>
          </cell>
          <cell r="DV431">
            <v>1</v>
          </cell>
          <cell r="DW431" t="str">
            <v>über Ziel</v>
          </cell>
          <cell r="DY431" t="str">
            <v/>
          </cell>
          <cell r="DZ431" t="str">
            <v>x</v>
          </cell>
        </row>
        <row r="432">
          <cell r="A432" t="str">
            <v>5893-901</v>
          </cell>
          <cell r="B432" t="str">
            <v>Institut für</v>
          </cell>
          <cell r="C432" t="str">
            <v>Flugzeugbau u. Leichtbau</v>
          </cell>
          <cell r="F432" t="str">
            <v xml:space="preserve">Herrn </v>
          </cell>
          <cell r="G432" t="str">
            <v>Roland Pötzsch</v>
          </cell>
          <cell r="H432" t="str">
            <v>9932-3</v>
          </cell>
          <cell r="I432">
            <v>1</v>
          </cell>
          <cell r="K432">
            <v>33995</v>
          </cell>
          <cell r="L432" t="str">
            <v>10:00</v>
          </cell>
          <cell r="N432" t="str">
            <v>Herrn Volker Woyde</v>
          </cell>
          <cell r="O432" t="str">
            <v>Büro</v>
          </cell>
          <cell r="P432">
            <v>24</v>
          </cell>
          <cell r="Q432">
            <v>32</v>
          </cell>
          <cell r="R432">
            <v>41487</v>
          </cell>
          <cell r="S432">
            <v>32</v>
          </cell>
          <cell r="U432">
            <v>42490</v>
          </cell>
          <cell r="V432" t="str">
            <v>Roland Pötzsch</v>
          </cell>
          <cell r="W432" t="str">
            <v>siehe 5.0 &gt;</v>
          </cell>
          <cell r="X432" t="str">
            <v/>
          </cell>
          <cell r="Z432" t="str">
            <v/>
          </cell>
          <cell r="AA432" t="str">
            <v>i. O.</v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/>
          </cell>
          <cell r="AH432" t="str">
            <v/>
          </cell>
          <cell r="AJ432">
            <v>35900</v>
          </cell>
          <cell r="AM432">
            <v>41508</v>
          </cell>
          <cell r="AN432" t="str">
            <v/>
          </cell>
          <cell r="AP432">
            <v>37042</v>
          </cell>
          <cell r="AQ432">
            <v>38450</v>
          </cell>
          <cell r="AR432">
            <v>38729</v>
          </cell>
          <cell r="AU432" t="str">
            <v/>
          </cell>
          <cell r="AV432" t="str">
            <v/>
          </cell>
          <cell r="AW432" t="str">
            <v/>
          </cell>
          <cell r="AZ432" t="str">
            <v/>
          </cell>
          <cell r="BA432" t="str">
            <v>Fluke 6200 über R. Pötzsch</v>
          </cell>
          <cell r="BC432" t="str">
            <v>22.10.2013; 22.08.2013; 17.07.2013; 08.11.2010; 24.08.2010 mit R. Pötzsch;  01.06.2007 mit O. Meister; 02.06.05; 01.06.04; Email am 05.05.04; 16.07.02; 04.07.02; 12.09.01; 11.05.01; 29.01.01 12.09.01; 28.08.01; 18.07.01</v>
          </cell>
          <cell r="BG432">
            <v>320</v>
          </cell>
          <cell r="BH432">
            <v>4</v>
          </cell>
          <cell r="BI432">
            <v>0</v>
          </cell>
          <cell r="BJ432">
            <v>0</v>
          </cell>
          <cell r="BK432">
            <v>0</v>
          </cell>
          <cell r="BL432" t="str">
            <v>--</v>
          </cell>
          <cell r="BM432">
            <v>1</v>
          </cell>
          <cell r="BN432">
            <v>8.8888888888888893</v>
          </cell>
          <cell r="BV432" t="str">
            <v>Roland Pötzsch</v>
          </cell>
          <cell r="BW432" t="str">
            <v>Roland</v>
          </cell>
          <cell r="BX432" t="str">
            <v/>
          </cell>
          <cell r="BY432" t="str">
            <v/>
          </cell>
          <cell r="CF432">
            <v>362</v>
          </cell>
          <cell r="CG432">
            <v>4</v>
          </cell>
          <cell r="CH432">
            <v>0</v>
          </cell>
          <cell r="CI432">
            <v>0</v>
          </cell>
          <cell r="CJ432">
            <v>0</v>
          </cell>
          <cell r="CK432" t="str">
            <v/>
          </cell>
          <cell r="CL432" t="str">
            <v/>
          </cell>
          <cell r="CM432" t="str">
            <v/>
          </cell>
          <cell r="CN432" t="str">
            <v/>
          </cell>
          <cell r="CP432" t="str">
            <v>Roland Pötzsch</v>
          </cell>
          <cell r="CQ432">
            <v>35900</v>
          </cell>
          <cell r="CR432" t="str">
            <v/>
          </cell>
          <cell r="CS432" t="str">
            <v/>
          </cell>
          <cell r="CT432" t="str">
            <v/>
          </cell>
          <cell r="CU432">
            <v>32</v>
          </cell>
          <cell r="CV432">
            <v>32</v>
          </cell>
          <cell r="CW432">
            <v>8</v>
          </cell>
          <cell r="CY432">
            <v>320</v>
          </cell>
          <cell r="CZ432">
            <v>4</v>
          </cell>
          <cell r="DA432">
            <v>0</v>
          </cell>
          <cell r="DB432">
            <v>0</v>
          </cell>
          <cell r="DC432">
            <v>0</v>
          </cell>
          <cell r="DD432">
            <v>41487</v>
          </cell>
          <cell r="DE432">
            <v>42490</v>
          </cell>
          <cell r="DF432">
            <v>32</v>
          </cell>
          <cell r="DG432">
            <v>32</v>
          </cell>
          <cell r="DH432">
            <v>0</v>
          </cell>
          <cell r="DI432" t="str">
            <v/>
          </cell>
          <cell r="DJ432">
            <v>1</v>
          </cell>
          <cell r="DK432" t="str">
            <v/>
          </cell>
          <cell r="DL432" t="str">
            <v/>
          </cell>
          <cell r="DN432" t="str">
            <v/>
          </cell>
          <cell r="DO432" t="str">
            <v/>
          </cell>
          <cell r="DP432" t="str">
            <v/>
          </cell>
          <cell r="DQ432" t="str">
            <v/>
          </cell>
          <cell r="DR432" t="str">
            <v/>
          </cell>
          <cell r="DS432" t="str">
            <v/>
          </cell>
          <cell r="DT432" t="str">
            <v/>
          </cell>
          <cell r="DV432" t="str">
            <v/>
          </cell>
          <cell r="DW432" t="str">
            <v/>
          </cell>
          <cell r="DY432" t="str">
            <v/>
          </cell>
          <cell r="DZ432" t="str">
            <v>x</v>
          </cell>
        </row>
        <row r="433">
          <cell r="A433" t="str">
            <v>5895-500</v>
          </cell>
          <cell r="B433" t="str">
            <v>Institut für</v>
          </cell>
          <cell r="C433" t="str">
            <v>Konstruktionstechnik</v>
          </cell>
          <cell r="F433" t="str">
            <v xml:space="preserve">Herrn </v>
          </cell>
          <cell r="G433" t="str">
            <v>Alexander Saak</v>
          </cell>
          <cell r="H433" t="str">
            <v>0160-3815065; 3348; 3339; 2676</v>
          </cell>
          <cell r="J433">
            <v>1</v>
          </cell>
          <cell r="K433">
            <v>41437</v>
          </cell>
          <cell r="L433" t="str">
            <v>10:00</v>
          </cell>
          <cell r="M433">
            <v>1</v>
          </cell>
          <cell r="O433" t="str">
            <v>Büro, 4. OG, GZ 3. OG</v>
          </cell>
          <cell r="P433">
            <v>24</v>
          </cell>
          <cell r="Q433">
            <v>32</v>
          </cell>
          <cell r="R433">
            <v>41767</v>
          </cell>
          <cell r="S433">
            <v>32</v>
          </cell>
          <cell r="U433">
            <v>42766</v>
          </cell>
          <cell r="V433">
            <v>37242</v>
          </cell>
          <cell r="W433" t="str">
            <v>siehe 5.0 &gt;</v>
          </cell>
          <cell r="X433" t="str">
            <v/>
          </cell>
          <cell r="Z433" t="str">
            <v/>
          </cell>
          <cell r="AA433" t="str">
            <v>i. O.</v>
          </cell>
          <cell r="AB433" t="str">
            <v/>
          </cell>
          <cell r="AC433">
            <v>41680</v>
          </cell>
          <cell r="AD433">
            <v>41708</v>
          </cell>
          <cell r="AE433" t="str">
            <v/>
          </cell>
          <cell r="AF433">
            <v>41758.307692307695</v>
          </cell>
          <cell r="AH433" t="str">
            <v>Statistik</v>
          </cell>
          <cell r="AJ433">
            <v>37217</v>
          </cell>
          <cell r="AN433">
            <v>41742</v>
          </cell>
          <cell r="AP433" t="str">
            <v/>
          </cell>
          <cell r="AQ433" t="str">
            <v/>
          </cell>
          <cell r="AU433" t="str">
            <v/>
          </cell>
          <cell r="AV433" t="str">
            <v/>
          </cell>
          <cell r="AW433" t="str">
            <v/>
          </cell>
          <cell r="AZ433" t="str">
            <v/>
          </cell>
          <cell r="BC433" t="str">
            <v>20.05.2014; 08.05.2014; 12.03.2014; 07.06.2011; 10.05.2011; 05.05.2011 ; 11.04.2011; 16.02.2011 mit Herrn Haupt; 16.11.04; 09.11.04; 20.10.04; 18.10.04; 01.10.04; 07.07.04; 06.07.04;</v>
          </cell>
          <cell r="BE433" t="str">
            <v>s</v>
          </cell>
          <cell r="BG433">
            <v>165</v>
          </cell>
          <cell r="BH433">
            <v>8</v>
          </cell>
          <cell r="BI433">
            <v>1</v>
          </cell>
          <cell r="BJ433">
            <v>0</v>
          </cell>
          <cell r="BK433">
            <v>0.60606060606060608</v>
          </cell>
          <cell r="BL433">
            <v>32</v>
          </cell>
          <cell r="BM433">
            <v>1</v>
          </cell>
          <cell r="BN433">
            <v>4.583333333333333</v>
          </cell>
          <cell r="BV433" t="str">
            <v>Alexander Saak</v>
          </cell>
          <cell r="BX433" t="str">
            <v/>
          </cell>
          <cell r="BY433" t="str">
            <v/>
          </cell>
          <cell r="CF433">
            <v>86</v>
          </cell>
          <cell r="CG433">
            <v>2</v>
          </cell>
          <cell r="CH433">
            <v>0</v>
          </cell>
          <cell r="CI433">
            <v>0</v>
          </cell>
          <cell r="CJ433">
            <v>0</v>
          </cell>
          <cell r="CK433" t="str">
            <v/>
          </cell>
          <cell r="CL433" t="str">
            <v/>
          </cell>
          <cell r="CM433" t="str">
            <v/>
          </cell>
          <cell r="CN433" t="str">
            <v/>
          </cell>
          <cell r="CP433" t="str">
            <v>Betreuung !</v>
          </cell>
          <cell r="CQ433">
            <v>37217</v>
          </cell>
          <cell r="CR433" t="str">
            <v/>
          </cell>
          <cell r="CS433" t="str">
            <v/>
          </cell>
          <cell r="CT433" t="str">
            <v/>
          </cell>
          <cell r="CU433">
            <v>32</v>
          </cell>
          <cell r="CV433">
            <v>32</v>
          </cell>
          <cell r="CW433">
            <v>8</v>
          </cell>
          <cell r="CY433">
            <v>165</v>
          </cell>
          <cell r="CZ433">
            <v>8</v>
          </cell>
          <cell r="DA433">
            <v>1</v>
          </cell>
          <cell r="DB433">
            <v>0</v>
          </cell>
          <cell r="DC433">
            <v>0.60606060606060608</v>
          </cell>
          <cell r="DD433">
            <v>41767</v>
          </cell>
          <cell r="DE433">
            <v>42766</v>
          </cell>
          <cell r="DF433">
            <v>32</v>
          </cell>
          <cell r="DG433">
            <v>32</v>
          </cell>
          <cell r="DH433">
            <v>0</v>
          </cell>
          <cell r="DI433" t="str">
            <v/>
          </cell>
          <cell r="DJ433">
            <v>1</v>
          </cell>
          <cell r="DK433" t="str">
            <v/>
          </cell>
          <cell r="DL433" t="str">
            <v/>
          </cell>
          <cell r="DN433" t="str">
            <v/>
          </cell>
          <cell r="DO433" t="str">
            <v/>
          </cell>
          <cell r="DP433" t="str">
            <v/>
          </cell>
          <cell r="DQ433" t="str">
            <v/>
          </cell>
          <cell r="DR433" t="str">
            <v/>
          </cell>
          <cell r="DS433" t="str">
            <v/>
          </cell>
          <cell r="DT433" t="str">
            <v/>
          </cell>
          <cell r="DV433" t="str">
            <v/>
          </cell>
          <cell r="DW433" t="str">
            <v>über Ziel</v>
          </cell>
          <cell r="DY433" t="str">
            <v/>
          </cell>
          <cell r="DZ433" t="str">
            <v>x</v>
          </cell>
        </row>
        <row r="434">
          <cell r="A434" t="str">
            <v>5895-501</v>
          </cell>
          <cell r="B434" t="str">
            <v>Institut für</v>
          </cell>
          <cell r="C434" t="str">
            <v>Konstruktionstechnik</v>
          </cell>
          <cell r="E434" t="str">
            <v>( Werkstatt R. 007)</v>
          </cell>
          <cell r="F434" t="str">
            <v xml:space="preserve">Herrn </v>
          </cell>
          <cell r="G434" t="str">
            <v>Robin Herrmann</v>
          </cell>
          <cell r="H434" t="str">
            <v>3352; 3339; 33, 482661; 2676</v>
          </cell>
          <cell r="J434">
            <v>1</v>
          </cell>
          <cell r="K434">
            <v>42074</v>
          </cell>
          <cell r="L434" t="str">
            <v>10:00</v>
          </cell>
          <cell r="O434" t="str">
            <v>Werkstatt</v>
          </cell>
          <cell r="P434">
            <v>12</v>
          </cell>
          <cell r="Q434">
            <v>16</v>
          </cell>
          <cell r="R434">
            <v>42108</v>
          </cell>
          <cell r="S434">
            <v>16</v>
          </cell>
          <cell r="U434">
            <v>42613</v>
          </cell>
          <cell r="V434">
            <v>41506</v>
          </cell>
          <cell r="W434" t="str">
            <v>siehe 5.0 &gt;</v>
          </cell>
          <cell r="X434" t="str">
            <v/>
          </cell>
          <cell r="Z434" t="str">
            <v/>
          </cell>
          <cell r="AA434" t="str">
            <v>i. O.</v>
          </cell>
          <cell r="AB434" t="str">
            <v/>
          </cell>
          <cell r="AC434">
            <v>41970</v>
          </cell>
          <cell r="AD434">
            <v>42030</v>
          </cell>
          <cell r="AE434" t="str">
            <v/>
          </cell>
          <cell r="AF434">
            <v>42038.615384615383</v>
          </cell>
          <cell r="AH434" t="str">
            <v>Statistik</v>
          </cell>
          <cell r="AI434">
            <v>41580</v>
          </cell>
          <cell r="AJ434">
            <v>36870</v>
          </cell>
          <cell r="AN434">
            <v>42034</v>
          </cell>
          <cell r="AP434" t="str">
            <v/>
          </cell>
          <cell r="AQ434" t="str">
            <v/>
          </cell>
          <cell r="AR434">
            <v>38693</v>
          </cell>
          <cell r="AU434" t="str">
            <v/>
          </cell>
          <cell r="AV434" t="str">
            <v/>
          </cell>
          <cell r="AW434" t="str">
            <v/>
          </cell>
          <cell r="AZ434" t="str">
            <v/>
          </cell>
          <cell r="BC434" t="str">
            <v>14.04.2015; 25.03.2015; 20.08.2013; 30.07.2013; 11.07.2013; 09.07.2013; 03.01.2012; 29.11.2011; 24.11.2011; 21.11.2011; 08.11.2011; 20.06.2011; 16.02.2011; 19.10.2010; 12.01.2009PKA; 16.07.2007: 28.06.2007; 16.10.06; 24.05.05; 05.08.02; 16.07.02; 19.03.01</v>
          </cell>
          <cell r="BE434" t="str">
            <v>s</v>
          </cell>
          <cell r="BG434">
            <v>66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16</v>
          </cell>
          <cell r="BM434">
            <v>1</v>
          </cell>
          <cell r="BN434">
            <v>1.8333333333333333</v>
          </cell>
          <cell r="BV434" t="str">
            <v>Robin Herrmann</v>
          </cell>
          <cell r="BX434" t="str">
            <v/>
          </cell>
          <cell r="BY434" t="str">
            <v/>
          </cell>
          <cell r="CF434">
            <v>80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 t="str">
            <v/>
          </cell>
          <cell r="CL434" t="str">
            <v/>
          </cell>
          <cell r="CM434" t="str">
            <v/>
          </cell>
          <cell r="CN434" t="str">
            <v/>
          </cell>
          <cell r="CP434" t="str">
            <v>Betreuung !</v>
          </cell>
          <cell r="CQ434">
            <v>36870</v>
          </cell>
          <cell r="CR434">
            <v>4</v>
          </cell>
          <cell r="CS434">
            <v>12</v>
          </cell>
          <cell r="CT434">
            <v>16</v>
          </cell>
          <cell r="CU434" t="str">
            <v/>
          </cell>
          <cell r="CV434" t="str">
            <v/>
          </cell>
          <cell r="CW434" t="str">
            <v/>
          </cell>
          <cell r="CY434">
            <v>66</v>
          </cell>
          <cell r="CZ434">
            <v>0</v>
          </cell>
          <cell r="DA434">
            <v>0</v>
          </cell>
          <cell r="DB434">
            <v>0</v>
          </cell>
          <cell r="DC434">
            <v>0</v>
          </cell>
          <cell r="DD434">
            <v>42108</v>
          </cell>
          <cell r="DE434">
            <v>42613</v>
          </cell>
          <cell r="DF434">
            <v>16</v>
          </cell>
          <cell r="DG434">
            <v>16</v>
          </cell>
          <cell r="DH434">
            <v>0</v>
          </cell>
          <cell r="DI434" t="str">
            <v/>
          </cell>
          <cell r="DJ434">
            <v>1</v>
          </cell>
          <cell r="DK434" t="str">
            <v/>
          </cell>
          <cell r="DL434" t="str">
            <v/>
          </cell>
          <cell r="DN434" t="str">
            <v/>
          </cell>
          <cell r="DO434" t="str">
            <v/>
          </cell>
          <cell r="DP434" t="str">
            <v/>
          </cell>
          <cell r="DQ434" t="str">
            <v/>
          </cell>
          <cell r="DR434" t="str">
            <v/>
          </cell>
          <cell r="DS434" t="str">
            <v/>
          </cell>
          <cell r="DT434" t="str">
            <v/>
          </cell>
          <cell r="DV434" t="str">
            <v/>
          </cell>
          <cell r="DW434" t="str">
            <v>über Ziel</v>
          </cell>
          <cell r="DY434" t="str">
            <v/>
          </cell>
          <cell r="DZ434" t="str">
            <v>x</v>
          </cell>
        </row>
        <row r="435">
          <cell r="A435" t="str">
            <v>5895-501a</v>
          </cell>
          <cell r="B435" t="str">
            <v>Institut für</v>
          </cell>
          <cell r="C435" t="str">
            <v>Konstruktionstechnik</v>
          </cell>
          <cell r="E435" t="str">
            <v>( Werkstatt )</v>
          </cell>
          <cell r="F435" t="str">
            <v xml:space="preserve">Herrn </v>
          </cell>
          <cell r="G435" t="str">
            <v>Robin Herrmann</v>
          </cell>
          <cell r="H435" t="str">
            <v>3343; 3348; 3339</v>
          </cell>
          <cell r="I435">
            <v>0</v>
          </cell>
          <cell r="J435">
            <v>0</v>
          </cell>
          <cell r="K435">
            <v>42074</v>
          </cell>
          <cell r="L435" t="str">
            <v>10:00</v>
          </cell>
          <cell r="N435" t="str">
            <v>Herrn Andreas Siepmann</v>
          </cell>
          <cell r="O435" t="str">
            <v>Werkstatt</v>
          </cell>
          <cell r="P435">
            <v>48</v>
          </cell>
          <cell r="Q435">
            <v>16</v>
          </cell>
          <cell r="R435">
            <v>41508</v>
          </cell>
          <cell r="S435">
            <v>48</v>
          </cell>
          <cell r="U435">
            <v>42978</v>
          </cell>
          <cell r="V435">
            <v>38531</v>
          </cell>
          <cell r="W435" t="str">
            <v>siehe 5.0 &gt;</v>
          </cell>
          <cell r="X435" t="str">
            <v/>
          </cell>
          <cell r="Z435" t="str">
            <v/>
          </cell>
          <cell r="AA435" t="str">
            <v>i. O.</v>
          </cell>
          <cell r="AB435" t="str">
            <v/>
          </cell>
          <cell r="AC435" t="str">
            <v/>
          </cell>
          <cell r="AD435" t="str">
            <v/>
          </cell>
          <cell r="AE435" t="str">
            <v/>
          </cell>
          <cell r="AF435" t="str">
            <v/>
          </cell>
          <cell r="AH435" t="str">
            <v/>
          </cell>
          <cell r="AJ435">
            <v>38608</v>
          </cell>
          <cell r="AN435" t="str">
            <v/>
          </cell>
          <cell r="AP435" t="str">
            <v/>
          </cell>
          <cell r="AQ435" t="str">
            <v/>
          </cell>
          <cell r="AU435" t="str">
            <v/>
          </cell>
          <cell r="AV435" t="str">
            <v/>
          </cell>
          <cell r="AW435" t="str">
            <v/>
          </cell>
          <cell r="AZ435" t="str">
            <v/>
          </cell>
          <cell r="BC435" t="str">
            <v>08.11.2011; 16.02.2011 mit Herrn Haupt; 09.09.2009 mit Herrn Haupt geprochen!; 24.05.05; 05.08.02; 16.07.02; 19.03.01</v>
          </cell>
          <cell r="BG435">
            <v>15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 t="str">
            <v>--</v>
          </cell>
          <cell r="BM435">
            <v>1</v>
          </cell>
          <cell r="BN435">
            <v>0.41666666666666669</v>
          </cell>
          <cell r="BV435" t="str">
            <v>Robin Herrmann</v>
          </cell>
          <cell r="BX435" t="str">
            <v/>
          </cell>
          <cell r="BY435" t="str">
            <v/>
          </cell>
          <cell r="CF435">
            <v>80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 t="str">
            <v/>
          </cell>
          <cell r="CL435" t="str">
            <v/>
          </cell>
          <cell r="CM435" t="str">
            <v/>
          </cell>
          <cell r="CN435" t="str">
            <v/>
          </cell>
          <cell r="CP435">
            <v>38531</v>
          </cell>
          <cell r="CQ435">
            <v>38608</v>
          </cell>
          <cell r="CR435" t="str">
            <v/>
          </cell>
          <cell r="CS435" t="str">
            <v/>
          </cell>
          <cell r="CT435" t="str">
            <v/>
          </cell>
          <cell r="CU435" t="str">
            <v/>
          </cell>
          <cell r="CV435" t="str">
            <v/>
          </cell>
          <cell r="CW435" t="str">
            <v/>
          </cell>
          <cell r="CY435">
            <v>15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41508</v>
          </cell>
          <cell r="DE435">
            <v>42978</v>
          </cell>
          <cell r="DF435">
            <v>16</v>
          </cell>
          <cell r="DG435">
            <v>48</v>
          </cell>
          <cell r="DH435">
            <v>0</v>
          </cell>
          <cell r="DI435" t="str">
            <v/>
          </cell>
          <cell r="DJ435">
            <v>1</v>
          </cell>
          <cell r="DK435" t="str">
            <v/>
          </cell>
          <cell r="DL435" t="str">
            <v/>
          </cell>
          <cell r="DN435" t="str">
            <v/>
          </cell>
          <cell r="DO435" t="str">
            <v/>
          </cell>
          <cell r="DP435" t="str">
            <v/>
          </cell>
          <cell r="DQ435" t="str">
            <v/>
          </cell>
          <cell r="DR435" t="str">
            <v/>
          </cell>
          <cell r="DS435" t="str">
            <v/>
          </cell>
          <cell r="DT435" t="str">
            <v/>
          </cell>
          <cell r="DV435" t="str">
            <v/>
          </cell>
          <cell r="DW435" t="str">
            <v/>
          </cell>
          <cell r="DY435" t="str">
            <v/>
          </cell>
          <cell r="DZ435" t="str">
            <v>x</v>
          </cell>
        </row>
        <row r="436">
          <cell r="A436" t="str">
            <v>5895-502</v>
          </cell>
          <cell r="B436" t="str">
            <v>Institut für</v>
          </cell>
          <cell r="C436" t="str">
            <v>Konstruktionstechnik</v>
          </cell>
          <cell r="E436" t="str">
            <v>( CAD Serverraum)</v>
          </cell>
          <cell r="F436" t="str">
            <v xml:space="preserve">Herrn </v>
          </cell>
          <cell r="G436" t="str">
            <v>Alexander Saak</v>
          </cell>
          <cell r="H436" t="str">
            <v>0160-3815065; 3343; 3348; 3339</v>
          </cell>
          <cell r="J436">
            <v>0</v>
          </cell>
          <cell r="K436">
            <v>41437</v>
          </cell>
          <cell r="L436" t="str">
            <v>10:00</v>
          </cell>
          <cell r="O436" t="str">
            <v>Büro</v>
          </cell>
          <cell r="P436">
            <v>24</v>
          </cell>
          <cell r="Q436">
            <v>32</v>
          </cell>
          <cell r="R436">
            <v>41800</v>
          </cell>
          <cell r="S436">
            <v>32</v>
          </cell>
          <cell r="U436">
            <v>42794</v>
          </cell>
          <cell r="V436">
            <v>38222</v>
          </cell>
          <cell r="W436" t="str">
            <v>siehe 5.0 &gt;</v>
          </cell>
          <cell r="X436" t="str">
            <v/>
          </cell>
          <cell r="Z436" t="str">
            <v/>
          </cell>
          <cell r="AA436" t="str">
            <v>i. O.</v>
          </cell>
          <cell r="AB436" t="str">
            <v/>
          </cell>
          <cell r="AC436" t="str">
            <v/>
          </cell>
          <cell r="AD436" t="str">
            <v/>
          </cell>
          <cell r="AE436" t="str">
            <v/>
          </cell>
          <cell r="AF436" t="str">
            <v/>
          </cell>
          <cell r="AH436" t="str">
            <v>Statistik</v>
          </cell>
          <cell r="AI436">
            <v>41828</v>
          </cell>
          <cell r="AJ436">
            <v>36871</v>
          </cell>
          <cell r="AN436" t="str">
            <v/>
          </cell>
          <cell r="AP436" t="str">
            <v/>
          </cell>
          <cell r="AQ436" t="str">
            <v/>
          </cell>
          <cell r="AU436" t="str">
            <v/>
          </cell>
          <cell r="AV436" t="str">
            <v/>
          </cell>
          <cell r="AW436" t="str">
            <v/>
          </cell>
          <cell r="AZ436" t="str">
            <v/>
          </cell>
          <cell r="BC436" t="str">
            <v xml:space="preserve">16.01.2012; 16.02.2011 mit Herrn Haupt; 19.06.2007; </v>
          </cell>
          <cell r="BE436" t="str">
            <v>s</v>
          </cell>
          <cell r="BG436">
            <v>205</v>
          </cell>
          <cell r="BH436">
            <v>2</v>
          </cell>
          <cell r="BI436">
            <v>0</v>
          </cell>
          <cell r="BJ436">
            <v>0</v>
          </cell>
          <cell r="BK436">
            <v>0</v>
          </cell>
          <cell r="BL436">
            <v>32</v>
          </cell>
          <cell r="BM436">
            <v>1</v>
          </cell>
          <cell r="BN436">
            <v>5.6944444444444446</v>
          </cell>
          <cell r="BV436" t="str">
            <v>Alexander Saak</v>
          </cell>
          <cell r="BX436" t="str">
            <v/>
          </cell>
          <cell r="BY436" t="str">
            <v/>
          </cell>
          <cell r="CF436">
            <v>199</v>
          </cell>
          <cell r="CG436">
            <v>4</v>
          </cell>
          <cell r="CH436">
            <v>0</v>
          </cell>
          <cell r="CI436">
            <v>0</v>
          </cell>
          <cell r="CJ436">
            <v>0</v>
          </cell>
          <cell r="CK436" t="str">
            <v/>
          </cell>
          <cell r="CL436" t="str">
            <v/>
          </cell>
          <cell r="CM436" t="str">
            <v/>
          </cell>
          <cell r="CN436" t="str">
            <v/>
          </cell>
          <cell r="CP436" t="str">
            <v>Betreuung !</v>
          </cell>
          <cell r="CQ436">
            <v>36871</v>
          </cell>
          <cell r="CR436" t="str">
            <v/>
          </cell>
          <cell r="CS436" t="str">
            <v/>
          </cell>
          <cell r="CT436" t="str">
            <v/>
          </cell>
          <cell r="CU436">
            <v>32</v>
          </cell>
          <cell r="CV436">
            <v>32</v>
          </cell>
          <cell r="CW436">
            <v>8</v>
          </cell>
          <cell r="CY436">
            <v>205</v>
          </cell>
          <cell r="CZ436">
            <v>2</v>
          </cell>
          <cell r="DA436">
            <v>0</v>
          </cell>
          <cell r="DB436">
            <v>0</v>
          </cell>
          <cell r="DC436">
            <v>0</v>
          </cell>
          <cell r="DD436">
            <v>41800</v>
          </cell>
          <cell r="DE436">
            <v>42794</v>
          </cell>
          <cell r="DF436">
            <v>32</v>
          </cell>
          <cell r="DG436">
            <v>32</v>
          </cell>
          <cell r="DH436">
            <v>0</v>
          </cell>
          <cell r="DI436" t="str">
            <v/>
          </cell>
          <cell r="DJ436">
            <v>1</v>
          </cell>
          <cell r="DK436" t="str">
            <v/>
          </cell>
          <cell r="DL436" t="str">
            <v/>
          </cell>
          <cell r="DN436" t="str">
            <v/>
          </cell>
          <cell r="DO436" t="str">
            <v/>
          </cell>
          <cell r="DP436" t="str">
            <v/>
          </cell>
          <cell r="DQ436" t="str">
            <v/>
          </cell>
          <cell r="DR436" t="str">
            <v/>
          </cell>
          <cell r="DS436" t="str">
            <v/>
          </cell>
          <cell r="DT436" t="str">
            <v/>
          </cell>
          <cell r="DV436" t="str">
            <v/>
          </cell>
          <cell r="DW436" t="str">
            <v/>
          </cell>
          <cell r="DY436" t="str">
            <v/>
          </cell>
          <cell r="DZ436" t="str">
            <v>x</v>
          </cell>
        </row>
        <row r="437">
          <cell r="A437" t="str">
            <v>5895-504</v>
          </cell>
          <cell r="B437" t="str">
            <v>Institut für</v>
          </cell>
          <cell r="C437" t="str">
            <v>Konstruktionstechnik</v>
          </cell>
          <cell r="E437" t="str">
            <v>( Labore)</v>
          </cell>
          <cell r="F437" t="str">
            <v xml:space="preserve">Herrn </v>
          </cell>
          <cell r="G437" t="str">
            <v>Alexander Saak</v>
          </cell>
          <cell r="H437" t="str">
            <v>0160-3815065; 3354; 3348</v>
          </cell>
          <cell r="J437">
            <v>1</v>
          </cell>
          <cell r="K437">
            <v>41437</v>
          </cell>
          <cell r="L437" t="str">
            <v>10:00</v>
          </cell>
          <cell r="O437" t="str">
            <v>Büro</v>
          </cell>
          <cell r="P437">
            <v>24</v>
          </cell>
          <cell r="Q437">
            <v>32</v>
          </cell>
          <cell r="R437">
            <v>41800</v>
          </cell>
          <cell r="S437">
            <v>32</v>
          </cell>
          <cell r="U437">
            <v>42794</v>
          </cell>
          <cell r="V437">
            <v>39015</v>
          </cell>
          <cell r="W437" t="str">
            <v>siehe 5.0 &gt;</v>
          </cell>
          <cell r="X437" t="str">
            <v/>
          </cell>
          <cell r="Z437" t="str">
            <v/>
          </cell>
          <cell r="AA437" t="str">
            <v>i. O.</v>
          </cell>
          <cell r="AB437" t="str">
            <v/>
          </cell>
          <cell r="AC437">
            <v>41740</v>
          </cell>
          <cell r="AD437">
            <v>41785</v>
          </cell>
          <cell r="AE437" t="str">
            <v/>
          </cell>
          <cell r="AF437">
            <v>41821.846153846156</v>
          </cell>
          <cell r="AH437" t="str">
            <v>Statistik</v>
          </cell>
          <cell r="AI437">
            <v>41828</v>
          </cell>
          <cell r="AJ437">
            <v>36042</v>
          </cell>
          <cell r="AN437">
            <v>41804</v>
          </cell>
          <cell r="AP437" t="str">
            <v/>
          </cell>
          <cell r="AQ437" t="str">
            <v/>
          </cell>
          <cell r="AU437" t="str">
            <v/>
          </cell>
          <cell r="AV437" t="str">
            <v/>
          </cell>
          <cell r="AW437" t="str">
            <v/>
          </cell>
          <cell r="AZ437" t="str">
            <v/>
          </cell>
          <cell r="BC437" t="str">
            <v>10.06.2014, 05.07.2011; 12.08.2009; 05.10.06; 12.01.04; 08.01.04; 05.01.04; 28.05.01; 21.05.2001</v>
          </cell>
          <cell r="BD437" t="str">
            <v xml:space="preserve"> Herr Haupt</v>
          </cell>
          <cell r="BE437" t="str">
            <v>s</v>
          </cell>
          <cell r="BG437">
            <v>181</v>
          </cell>
          <cell r="BH437">
            <v>11</v>
          </cell>
          <cell r="BI437">
            <v>0</v>
          </cell>
          <cell r="BJ437">
            <v>0</v>
          </cell>
          <cell r="BK437">
            <v>0</v>
          </cell>
          <cell r="BL437">
            <v>32</v>
          </cell>
          <cell r="BM437">
            <v>1</v>
          </cell>
          <cell r="BN437">
            <v>5.0277777777777777</v>
          </cell>
          <cell r="BV437" t="str">
            <v>Alexander Saak</v>
          </cell>
          <cell r="BX437" t="str">
            <v/>
          </cell>
          <cell r="BY437" t="str">
            <v/>
          </cell>
          <cell r="CF437">
            <v>55</v>
          </cell>
          <cell r="CG437">
            <v>4</v>
          </cell>
          <cell r="CH437">
            <v>0</v>
          </cell>
          <cell r="CI437">
            <v>0</v>
          </cell>
          <cell r="CJ437">
            <v>0</v>
          </cell>
          <cell r="CK437" t="str">
            <v/>
          </cell>
          <cell r="CL437" t="str">
            <v/>
          </cell>
          <cell r="CM437" t="str">
            <v/>
          </cell>
          <cell r="CN437" t="str">
            <v/>
          </cell>
          <cell r="CP437" t="str">
            <v>Betreuung !</v>
          </cell>
          <cell r="CQ437">
            <v>36042</v>
          </cell>
          <cell r="CR437" t="str">
            <v/>
          </cell>
          <cell r="CS437" t="str">
            <v/>
          </cell>
          <cell r="CT437" t="str">
            <v/>
          </cell>
          <cell r="CU437">
            <v>32</v>
          </cell>
          <cell r="CV437">
            <v>32</v>
          </cell>
          <cell r="CW437">
            <v>8</v>
          </cell>
          <cell r="CY437">
            <v>181</v>
          </cell>
          <cell r="CZ437">
            <v>11</v>
          </cell>
          <cell r="DA437">
            <v>0</v>
          </cell>
          <cell r="DB437">
            <v>0</v>
          </cell>
          <cell r="DC437">
            <v>0</v>
          </cell>
          <cell r="DD437">
            <v>41800</v>
          </cell>
          <cell r="DE437">
            <v>42794</v>
          </cell>
          <cell r="DF437">
            <v>32</v>
          </cell>
          <cell r="DG437">
            <v>32</v>
          </cell>
          <cell r="DH437">
            <v>0</v>
          </cell>
          <cell r="DI437" t="str">
            <v/>
          </cell>
          <cell r="DJ437">
            <v>1</v>
          </cell>
          <cell r="DK437" t="str">
            <v/>
          </cell>
          <cell r="DL437" t="str">
            <v/>
          </cell>
          <cell r="DN437" t="str">
            <v/>
          </cell>
          <cell r="DO437" t="str">
            <v/>
          </cell>
          <cell r="DP437" t="str">
            <v/>
          </cell>
          <cell r="DQ437" t="str">
            <v/>
          </cell>
          <cell r="DR437" t="str">
            <v/>
          </cell>
          <cell r="DS437" t="str">
            <v/>
          </cell>
          <cell r="DT437" t="str">
            <v/>
          </cell>
          <cell r="DV437" t="str">
            <v/>
          </cell>
          <cell r="DW437" t="str">
            <v>über Ziel</v>
          </cell>
          <cell r="DY437" t="str">
            <v/>
          </cell>
          <cell r="DZ437" t="str">
            <v>x</v>
          </cell>
        </row>
        <row r="438">
          <cell r="A438" t="str">
            <v>5896-300</v>
          </cell>
          <cell r="B438" t="str">
            <v>Institut für</v>
          </cell>
          <cell r="C438" t="str">
            <v>Dynamik und Schwingungen</v>
          </cell>
          <cell r="F438" t="str">
            <v>Herrn</v>
          </cell>
          <cell r="G438" t="str">
            <v>Willi Busch</v>
          </cell>
          <cell r="H438">
            <v>7076</v>
          </cell>
          <cell r="J438">
            <v>1</v>
          </cell>
          <cell r="K438">
            <v>42074</v>
          </cell>
          <cell r="L438" t="str">
            <v>10:00</v>
          </cell>
          <cell r="M438">
            <v>1</v>
          </cell>
          <cell r="O438" t="str">
            <v>Büro</v>
          </cell>
          <cell r="P438">
            <v>24</v>
          </cell>
          <cell r="Q438">
            <v>32</v>
          </cell>
          <cell r="R438">
            <v>42075</v>
          </cell>
          <cell r="S438">
            <v>32</v>
          </cell>
          <cell r="U438">
            <v>43069</v>
          </cell>
          <cell r="V438" t="str">
            <v>Thomas Bunkus</v>
          </cell>
          <cell r="W438" t="str">
            <v>siehe 5.0 &gt;</v>
          </cell>
          <cell r="X438" t="str">
            <v/>
          </cell>
          <cell r="Z438" t="str">
            <v/>
          </cell>
          <cell r="AA438" t="str">
            <v>i. O.</v>
          </cell>
          <cell r="AB438" t="str">
            <v/>
          </cell>
          <cell r="AC438">
            <v>42030</v>
          </cell>
          <cell r="AD438">
            <v>42062</v>
          </cell>
          <cell r="AE438" t="str">
            <v/>
          </cell>
          <cell r="AF438">
            <v>42101.153846153844</v>
          </cell>
          <cell r="AH438" t="str">
            <v>Statistik</v>
          </cell>
          <cell r="AJ438">
            <v>35397</v>
          </cell>
          <cell r="AM438">
            <v>41092</v>
          </cell>
          <cell r="AN438">
            <v>42092</v>
          </cell>
          <cell r="AP438" t="str">
            <v/>
          </cell>
          <cell r="AQ438">
            <v>38450</v>
          </cell>
          <cell r="AR438">
            <v>38729</v>
          </cell>
          <cell r="AU438" t="str">
            <v/>
          </cell>
          <cell r="AV438" t="str">
            <v/>
          </cell>
          <cell r="AW438" t="str">
            <v/>
          </cell>
          <cell r="AZ438" t="str">
            <v/>
          </cell>
          <cell r="BC438" t="str">
            <v>07.05.2015; 12.03.2015; 09.02.2015; BE 13.02.2014; 27.01.2014; 03.12.2013 mit Dipl.-Wi.-Ing. Nils Perzborn; 21.04.05; 11.01.05; 15.07.02; 24.04.02; 22.06.01; 17.8.99; 3.5.99; 2.2.99</v>
          </cell>
          <cell r="BE438" t="str">
            <v>s</v>
          </cell>
          <cell r="BF438">
            <v>1</v>
          </cell>
          <cell r="BG438">
            <v>83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32</v>
          </cell>
          <cell r="BN438">
            <v>2.3055555555555554</v>
          </cell>
          <cell r="BV438" t="str">
            <v>Willi Busch</v>
          </cell>
          <cell r="BX438" t="str">
            <v/>
          </cell>
          <cell r="BY438" t="str">
            <v/>
          </cell>
          <cell r="CF438">
            <v>145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 t="str">
            <v/>
          </cell>
          <cell r="CL438" t="str">
            <v/>
          </cell>
          <cell r="CM438" t="str">
            <v/>
          </cell>
          <cell r="CN438" t="str">
            <v/>
          </cell>
          <cell r="CP438" t="str">
            <v>Thomas Bunkus</v>
          </cell>
          <cell r="CQ438">
            <v>35397</v>
          </cell>
          <cell r="CR438" t="str">
            <v/>
          </cell>
          <cell r="CS438" t="str">
            <v/>
          </cell>
          <cell r="CT438" t="str">
            <v/>
          </cell>
          <cell r="CU438">
            <v>32</v>
          </cell>
          <cell r="CV438">
            <v>32</v>
          </cell>
          <cell r="CW438">
            <v>8</v>
          </cell>
          <cell r="CY438">
            <v>83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  <cell r="DD438">
            <v>42075</v>
          </cell>
          <cell r="DE438">
            <v>43069</v>
          </cell>
          <cell r="DF438">
            <v>32</v>
          </cell>
          <cell r="DG438">
            <v>32</v>
          </cell>
          <cell r="DH438">
            <v>0</v>
          </cell>
          <cell r="DI438" t="str">
            <v/>
          </cell>
          <cell r="DJ438" t="str">
            <v/>
          </cell>
          <cell r="DK438" t="str">
            <v/>
          </cell>
          <cell r="DL438" t="str">
            <v/>
          </cell>
          <cell r="DN438" t="str">
            <v/>
          </cell>
          <cell r="DO438" t="str">
            <v/>
          </cell>
          <cell r="DP438" t="str">
            <v/>
          </cell>
          <cell r="DQ438" t="str">
            <v/>
          </cell>
          <cell r="DR438" t="str">
            <v/>
          </cell>
          <cell r="DS438" t="str">
            <v/>
          </cell>
          <cell r="DT438" t="str">
            <v/>
          </cell>
          <cell r="DV438" t="str">
            <v/>
          </cell>
          <cell r="DW438" t="str">
            <v>über Ziel</v>
          </cell>
          <cell r="DY438" t="str">
            <v/>
          </cell>
          <cell r="DZ438" t="str">
            <v>x</v>
          </cell>
        </row>
        <row r="439">
          <cell r="A439" t="str">
            <v>5896-301</v>
          </cell>
          <cell r="B439" t="str">
            <v>Institut für</v>
          </cell>
          <cell r="C439" t="str">
            <v>Dynamik und Schwingungen</v>
          </cell>
          <cell r="F439" t="str">
            <v>Herrn</v>
          </cell>
          <cell r="G439" t="str">
            <v>Willi Busch</v>
          </cell>
          <cell r="H439">
            <v>7076</v>
          </cell>
          <cell r="J439">
            <v>0</v>
          </cell>
          <cell r="K439">
            <v>41619</v>
          </cell>
          <cell r="L439" t="str">
            <v>10:00</v>
          </cell>
          <cell r="O439" t="str">
            <v>Cip-Pool</v>
          </cell>
          <cell r="P439">
            <v>48</v>
          </cell>
          <cell r="Q439">
            <v>48</v>
          </cell>
          <cell r="R439">
            <v>41061</v>
          </cell>
          <cell r="S439">
            <v>48</v>
          </cell>
          <cell r="U439">
            <v>42551</v>
          </cell>
          <cell r="V439" t="str">
            <v>Thomas Bunkus</v>
          </cell>
          <cell r="W439" t="str">
            <v>siehe 5.0 &gt;</v>
          </cell>
          <cell r="X439" t="str">
            <v/>
          </cell>
          <cell r="Z439" t="str">
            <v/>
          </cell>
          <cell r="AA439" t="str">
            <v>i. O.</v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/>
          </cell>
          <cell r="AH439" t="str">
            <v/>
          </cell>
          <cell r="AJ439">
            <v>35397</v>
          </cell>
          <cell r="AN439" t="str">
            <v/>
          </cell>
          <cell r="AP439" t="str">
            <v/>
          </cell>
          <cell r="AQ439" t="str">
            <v/>
          </cell>
          <cell r="AU439" t="str">
            <v/>
          </cell>
          <cell r="AV439" t="str">
            <v/>
          </cell>
          <cell r="AW439" t="str">
            <v/>
          </cell>
          <cell r="AZ439" t="str">
            <v/>
          </cell>
          <cell r="BC439" t="str">
            <v>02.07.2012; 01.08.2011; 21.04.05; 11.01.05; 15.07.02; 24.04.02; 22.06.01; 17.8.99; 3.5.99; 2.2.99 01.08.2011; 15.07.02; 24.04.02</v>
          </cell>
          <cell r="BG439">
            <v>27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 t="str">
            <v>--</v>
          </cell>
          <cell r="BN439">
            <v>0.75</v>
          </cell>
          <cell r="BV439" t="str">
            <v>Willi Busch</v>
          </cell>
          <cell r="BX439" t="str">
            <v/>
          </cell>
          <cell r="BY439" t="str">
            <v/>
          </cell>
          <cell r="CF439">
            <v>36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 t="str">
            <v/>
          </cell>
          <cell r="CL439" t="str">
            <v/>
          </cell>
          <cell r="CM439" t="str">
            <v/>
          </cell>
          <cell r="CN439" t="str">
            <v/>
          </cell>
          <cell r="CP439" t="str">
            <v>Thomas Bunkus</v>
          </cell>
          <cell r="CQ439">
            <v>35397</v>
          </cell>
          <cell r="CR439" t="str">
            <v/>
          </cell>
          <cell r="CS439" t="str">
            <v/>
          </cell>
          <cell r="CT439" t="str">
            <v/>
          </cell>
          <cell r="CU439" t="str">
            <v/>
          </cell>
          <cell r="CV439" t="str">
            <v/>
          </cell>
          <cell r="CW439" t="str">
            <v/>
          </cell>
          <cell r="CY439">
            <v>27</v>
          </cell>
          <cell r="CZ439">
            <v>0</v>
          </cell>
          <cell r="DA439">
            <v>0</v>
          </cell>
          <cell r="DB439">
            <v>0</v>
          </cell>
          <cell r="DC439">
            <v>0</v>
          </cell>
          <cell r="DD439">
            <v>41061</v>
          </cell>
          <cell r="DE439">
            <v>42551</v>
          </cell>
          <cell r="DF439">
            <v>48</v>
          </cell>
          <cell r="DG439">
            <v>48</v>
          </cell>
          <cell r="DH439">
            <v>0</v>
          </cell>
          <cell r="DI439" t="str">
            <v/>
          </cell>
          <cell r="DJ439" t="str">
            <v/>
          </cell>
          <cell r="DK439" t="str">
            <v/>
          </cell>
          <cell r="DL439" t="str">
            <v/>
          </cell>
          <cell r="DN439" t="str">
            <v/>
          </cell>
          <cell r="DO439" t="str">
            <v/>
          </cell>
          <cell r="DP439" t="str">
            <v/>
          </cell>
          <cell r="DQ439" t="str">
            <v/>
          </cell>
          <cell r="DR439" t="str">
            <v/>
          </cell>
          <cell r="DS439" t="str">
            <v/>
          </cell>
          <cell r="DT439" t="str">
            <v/>
          </cell>
          <cell r="DV439" t="str">
            <v/>
          </cell>
          <cell r="DW439" t="str">
            <v/>
          </cell>
          <cell r="DY439" t="str">
            <v/>
          </cell>
          <cell r="DZ439" t="str">
            <v>x</v>
          </cell>
        </row>
        <row r="440">
          <cell r="A440" t="str">
            <v>5896-310</v>
          </cell>
          <cell r="B440" t="str">
            <v>Institut für</v>
          </cell>
          <cell r="C440" t="str">
            <v>Dynamik und Schwingungen</v>
          </cell>
          <cell r="D440" t="str">
            <v>Fachgruppe</v>
          </cell>
          <cell r="F440" t="str">
            <v>Herrn</v>
          </cell>
          <cell r="G440" t="str">
            <v>Eugen Eckhardt</v>
          </cell>
          <cell r="H440" t="str">
            <v>7076; 0151 7017 8293</v>
          </cell>
          <cell r="I440">
            <v>1</v>
          </cell>
          <cell r="J440">
            <v>1</v>
          </cell>
          <cell r="K440">
            <v>42200</v>
          </cell>
          <cell r="L440" t="str">
            <v>10:00</v>
          </cell>
          <cell r="M440">
            <v>1</v>
          </cell>
          <cell r="O440" t="str">
            <v>Werkstatt, Labor</v>
          </cell>
          <cell r="P440">
            <v>12</v>
          </cell>
          <cell r="Q440">
            <v>16</v>
          </cell>
          <cell r="R440">
            <v>42236</v>
          </cell>
          <cell r="S440">
            <v>16</v>
          </cell>
          <cell r="U440">
            <v>42735</v>
          </cell>
          <cell r="V440">
            <v>42236</v>
          </cell>
          <cell r="W440" t="str">
            <v>siehe 5.0 &gt;</v>
          </cell>
          <cell r="X440" t="str">
            <v/>
          </cell>
          <cell r="Z440" t="str">
            <v/>
          </cell>
          <cell r="AA440" t="str">
            <v>i. O.</v>
          </cell>
          <cell r="AB440" t="str">
            <v/>
          </cell>
          <cell r="AC440" t="str">
            <v/>
          </cell>
          <cell r="AD440" t="str">
            <v/>
          </cell>
          <cell r="AE440" t="str">
            <v/>
          </cell>
          <cell r="AF440" t="str">
            <v/>
          </cell>
          <cell r="AH440" t="str">
            <v/>
          </cell>
          <cell r="AJ440">
            <v>35397</v>
          </cell>
          <cell r="AN440" t="str">
            <v/>
          </cell>
          <cell r="AP440" t="str">
            <v>Schreiben!</v>
          </cell>
          <cell r="AQ440" t="str">
            <v>PG. 0701</v>
          </cell>
          <cell r="AU440" t="str">
            <v/>
          </cell>
          <cell r="AV440" t="str">
            <v/>
          </cell>
          <cell r="AW440" t="str">
            <v/>
          </cell>
          <cell r="AZ440" t="str">
            <v/>
          </cell>
          <cell r="BC440" t="str">
            <v>20.08.2015; 12.08.2015; 22.07.2015; 26.06.2015; 20.02.2014; 23.01.2014; 22.05.06; 16.09.03; 15.07.02; 24.04.02; 22.06.01; 17.8.99;</v>
          </cell>
          <cell r="BG440">
            <v>334</v>
          </cell>
          <cell r="BH440">
            <v>26</v>
          </cell>
          <cell r="BI440">
            <v>11</v>
          </cell>
          <cell r="BJ440">
            <v>2</v>
          </cell>
          <cell r="BK440">
            <v>3.2934131736526946</v>
          </cell>
          <cell r="BL440" t="str">
            <v>--</v>
          </cell>
          <cell r="BM440">
            <v>1</v>
          </cell>
          <cell r="BN440">
            <v>9.2777777777777786</v>
          </cell>
          <cell r="BO440">
            <v>10</v>
          </cell>
          <cell r="BP440">
            <v>42236</v>
          </cell>
          <cell r="BQ440">
            <v>10</v>
          </cell>
          <cell r="BV440" t="str">
            <v>Eugen Eckhardt</v>
          </cell>
          <cell r="BX440" t="str">
            <v/>
          </cell>
          <cell r="BY440" t="str">
            <v/>
          </cell>
          <cell r="CF440">
            <v>24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 t="str">
            <v/>
          </cell>
          <cell r="CL440" t="str">
            <v/>
          </cell>
          <cell r="CM440" t="str">
            <v/>
          </cell>
          <cell r="CN440" t="str">
            <v/>
          </cell>
          <cell r="CP440">
            <v>42236</v>
          </cell>
          <cell r="CQ440">
            <v>35397</v>
          </cell>
          <cell r="CR440">
            <v>4</v>
          </cell>
          <cell r="CS440">
            <v>12</v>
          </cell>
          <cell r="CT440">
            <v>16</v>
          </cell>
          <cell r="CU440" t="str">
            <v/>
          </cell>
          <cell r="CV440" t="str">
            <v/>
          </cell>
          <cell r="CW440" t="str">
            <v/>
          </cell>
          <cell r="CY440">
            <v>334</v>
          </cell>
          <cell r="CZ440">
            <v>26</v>
          </cell>
          <cell r="DA440">
            <v>11</v>
          </cell>
          <cell r="DB440">
            <v>2</v>
          </cell>
          <cell r="DC440">
            <v>3.2934131736526946</v>
          </cell>
          <cell r="DD440">
            <v>42236</v>
          </cell>
          <cell r="DE440">
            <v>42735</v>
          </cell>
          <cell r="DF440">
            <v>16</v>
          </cell>
          <cell r="DG440">
            <v>16</v>
          </cell>
          <cell r="DH440">
            <v>0</v>
          </cell>
          <cell r="DI440" t="str">
            <v/>
          </cell>
          <cell r="DJ440">
            <v>1</v>
          </cell>
          <cell r="DK440" t="str">
            <v/>
          </cell>
          <cell r="DL440" t="str">
            <v/>
          </cell>
          <cell r="DN440" t="str">
            <v/>
          </cell>
          <cell r="DO440" t="str">
            <v/>
          </cell>
          <cell r="DP440" t="str">
            <v/>
          </cell>
          <cell r="DQ440" t="str">
            <v/>
          </cell>
          <cell r="DR440" t="str">
            <v/>
          </cell>
          <cell r="DS440" t="str">
            <v/>
          </cell>
          <cell r="DT440" t="str">
            <v/>
          </cell>
          <cell r="DV440" t="str">
            <v/>
          </cell>
          <cell r="DW440" t="str">
            <v/>
          </cell>
          <cell r="DY440" t="str">
            <v/>
          </cell>
          <cell r="DZ440" t="str">
            <v>x</v>
          </cell>
        </row>
        <row r="441">
          <cell r="A441" t="str">
            <v>5897-000</v>
          </cell>
          <cell r="B441" t="str">
            <v>Institut für</v>
          </cell>
          <cell r="C441" t="str">
            <v>Festkörpermechanik</v>
          </cell>
          <cell r="F441" t="str">
            <v>Herrn</v>
          </cell>
          <cell r="G441" t="str">
            <v>Tim Eberhardt</v>
          </cell>
          <cell r="H441">
            <v>7022</v>
          </cell>
          <cell r="J441">
            <v>1</v>
          </cell>
          <cell r="K441">
            <v>40737</v>
          </cell>
          <cell r="L441" t="str">
            <v>10:00</v>
          </cell>
          <cell r="O441" t="str">
            <v>Büro</v>
          </cell>
          <cell r="P441">
            <v>24</v>
          </cell>
          <cell r="Q441">
            <v>32</v>
          </cell>
          <cell r="R441">
            <v>41792</v>
          </cell>
          <cell r="S441">
            <v>32</v>
          </cell>
          <cell r="U441">
            <v>42794</v>
          </cell>
          <cell r="V441">
            <v>41800</v>
          </cell>
          <cell r="W441" t="str">
            <v>siehe 5.0 &gt;</v>
          </cell>
          <cell r="X441" t="str">
            <v/>
          </cell>
          <cell r="Z441" t="str">
            <v/>
          </cell>
          <cell r="AA441" t="str">
            <v>i. O.</v>
          </cell>
          <cell r="AB441" t="str">
            <v/>
          </cell>
          <cell r="AC441">
            <v>41740</v>
          </cell>
          <cell r="AD441">
            <v>41785</v>
          </cell>
          <cell r="AE441" t="str">
            <v/>
          </cell>
          <cell r="AF441">
            <v>41821.076923076922</v>
          </cell>
          <cell r="AH441" t="str">
            <v>Statistik</v>
          </cell>
          <cell r="AI441">
            <v>40752</v>
          </cell>
          <cell r="AJ441">
            <v>36187</v>
          </cell>
          <cell r="AM441">
            <v>40742</v>
          </cell>
          <cell r="AN441">
            <v>41804</v>
          </cell>
          <cell r="AP441" t="str">
            <v/>
          </cell>
          <cell r="AQ441" t="str">
            <v/>
          </cell>
          <cell r="AR441">
            <v>38729</v>
          </cell>
          <cell r="AU441" t="str">
            <v/>
          </cell>
          <cell r="AV441" t="str">
            <v/>
          </cell>
          <cell r="AW441" t="str">
            <v/>
          </cell>
          <cell r="AZ441" t="str">
            <v/>
          </cell>
          <cell r="BC441" t="str">
            <v>10.06.2014; 28.05.2014; 27.05.2014; 18.07.2011, 13.07.2011 ; 29.06.2011; 09.04.2009; 21.11.2008; 14.11.2007; 16.10.2008; 23.09.2008; 31.10.2007; 23.12.04; 28.07.03, 19.06.03; 08.04.02 durch R. Houschka; 22.11.01; 25.09.01; 28.06.01</v>
          </cell>
          <cell r="BD441" t="str">
            <v xml:space="preserve"> 28.06.01 Umzug in Schleinitz 20 !, einzige Person Frau Blaschke; </v>
          </cell>
          <cell r="BE441" t="str">
            <v>s</v>
          </cell>
          <cell r="BF441">
            <v>1</v>
          </cell>
          <cell r="BG441">
            <v>172</v>
          </cell>
          <cell r="BH441">
            <v>13</v>
          </cell>
          <cell r="BI441">
            <v>1</v>
          </cell>
          <cell r="BJ441">
            <v>1</v>
          </cell>
          <cell r="BK441">
            <v>0.58139534883720934</v>
          </cell>
          <cell r="BL441">
            <v>32</v>
          </cell>
          <cell r="BM441">
            <v>1</v>
          </cell>
          <cell r="BN441">
            <v>4.7777777777777777</v>
          </cell>
          <cell r="BU441">
            <v>37362</v>
          </cell>
          <cell r="BV441" t="str">
            <v>Tim Eberhardt</v>
          </cell>
          <cell r="BX441" t="str">
            <v/>
          </cell>
          <cell r="BY441" t="str">
            <v/>
          </cell>
          <cell r="CF441">
            <v>110</v>
          </cell>
          <cell r="CG441">
            <v>0</v>
          </cell>
          <cell r="CH441">
            <v>3</v>
          </cell>
          <cell r="CI441">
            <v>0</v>
          </cell>
          <cell r="CJ441">
            <v>2.7272727272727271</v>
          </cell>
          <cell r="CK441" t="str">
            <v/>
          </cell>
          <cell r="CL441" t="str">
            <v/>
          </cell>
          <cell r="CM441" t="str">
            <v/>
          </cell>
          <cell r="CN441" t="str">
            <v/>
          </cell>
          <cell r="CP441">
            <v>41800</v>
          </cell>
          <cell r="CQ441">
            <v>36187</v>
          </cell>
          <cell r="CR441" t="str">
            <v/>
          </cell>
          <cell r="CS441" t="str">
            <v/>
          </cell>
          <cell r="CT441" t="str">
            <v/>
          </cell>
          <cell r="CU441">
            <v>32</v>
          </cell>
          <cell r="CV441">
            <v>32</v>
          </cell>
          <cell r="CW441">
            <v>8</v>
          </cell>
          <cell r="CY441">
            <v>172</v>
          </cell>
          <cell r="CZ441">
            <v>13</v>
          </cell>
          <cell r="DA441">
            <v>1</v>
          </cell>
          <cell r="DB441">
            <v>1</v>
          </cell>
          <cell r="DC441">
            <v>0.58139534883720934</v>
          </cell>
          <cell r="DD441">
            <v>41792</v>
          </cell>
          <cell r="DE441">
            <v>42794</v>
          </cell>
          <cell r="DF441">
            <v>32</v>
          </cell>
          <cell r="DG441">
            <v>32</v>
          </cell>
          <cell r="DH441">
            <v>0</v>
          </cell>
          <cell r="DI441" t="str">
            <v/>
          </cell>
          <cell r="DJ441">
            <v>1</v>
          </cell>
          <cell r="DK441" t="str">
            <v/>
          </cell>
          <cell r="DL441" t="str">
            <v/>
          </cell>
          <cell r="DN441" t="str">
            <v/>
          </cell>
          <cell r="DO441" t="str">
            <v/>
          </cell>
          <cell r="DP441" t="str">
            <v/>
          </cell>
          <cell r="DQ441" t="str">
            <v/>
          </cell>
          <cell r="DR441" t="str">
            <v/>
          </cell>
          <cell r="DS441" t="str">
            <v/>
          </cell>
          <cell r="DT441" t="str">
            <v/>
          </cell>
          <cell r="DV441" t="str">
            <v/>
          </cell>
          <cell r="DW441" t="str">
            <v>über Ziel</v>
          </cell>
          <cell r="DY441" t="str">
            <v/>
          </cell>
          <cell r="DZ441" t="str">
            <v>x</v>
          </cell>
        </row>
        <row r="442">
          <cell r="A442" t="str">
            <v>5898-000</v>
          </cell>
          <cell r="B442" t="str">
            <v>Verwaltung</v>
          </cell>
          <cell r="C442" t="str">
            <v>Studentische Unternehmensberatung CONSULT ONE e.V.</v>
          </cell>
          <cell r="F442" t="str">
            <v>Herrn</v>
          </cell>
          <cell r="G442" t="str">
            <v>Jens Faber</v>
          </cell>
          <cell r="H442" t="str">
            <v>2340; 01626171766</v>
          </cell>
          <cell r="J442">
            <v>1</v>
          </cell>
          <cell r="K442">
            <v>38826</v>
          </cell>
          <cell r="L442" t="str">
            <v>10:00</v>
          </cell>
          <cell r="N442" t="str">
            <v>Herrn Patrick Gedhun</v>
          </cell>
          <cell r="O442" t="str">
            <v xml:space="preserve">Büro </v>
          </cell>
          <cell r="P442">
            <v>24</v>
          </cell>
          <cell r="Q442">
            <v>24</v>
          </cell>
          <cell r="R442">
            <v>41061</v>
          </cell>
          <cell r="S442">
            <v>32</v>
          </cell>
          <cell r="U442">
            <v>42063</v>
          </cell>
          <cell r="V442" t="str">
            <v>Jens Faber</v>
          </cell>
          <cell r="W442" t="str">
            <v>siehe 5.0 &gt;</v>
          </cell>
          <cell r="X442" t="str">
            <v/>
          </cell>
          <cell r="Z442" t="str">
            <v/>
          </cell>
          <cell r="AA442">
            <v>31.666666666666668</v>
          </cell>
          <cell r="AB442" t="str">
            <v/>
          </cell>
          <cell r="AC442" t="str">
            <v>Termin !</v>
          </cell>
          <cell r="AD442" t="str">
            <v/>
          </cell>
          <cell r="AE442" t="str">
            <v/>
          </cell>
          <cell r="AF442" t="str">
            <v/>
          </cell>
          <cell r="AH442" t="str">
            <v/>
          </cell>
          <cell r="AJ442">
            <v>39261</v>
          </cell>
          <cell r="AN442" t="str">
            <v/>
          </cell>
          <cell r="AP442" t="str">
            <v/>
          </cell>
          <cell r="AQ442" t="str">
            <v/>
          </cell>
          <cell r="AS442" t="str">
            <v>Verwaltung</v>
          </cell>
          <cell r="AU442" t="str">
            <v/>
          </cell>
          <cell r="AV442" t="str">
            <v/>
          </cell>
          <cell r="AW442" t="str">
            <v/>
          </cell>
          <cell r="AZ442" t="str">
            <v/>
          </cell>
          <cell r="BA442" t="str">
            <v>ja</v>
          </cell>
          <cell r="BC442" t="str">
            <v>13.04.2012; 06.06.2008 mit Patrick Gedhun; 22.05.2007: 26.06.06;23.05.06; 11.04.06 mit Herr Bäcker; 05.12.05; 21.10.03; 08.10.03; 23.09.03; PKA 29.07.03</v>
          </cell>
          <cell r="BD442" t="str">
            <v>nach rotem Flur links ab in R. 206-209, Termin über 0162-6171766 Patrick Gedhun</v>
          </cell>
          <cell r="BG442">
            <v>33</v>
          </cell>
          <cell r="BH442">
            <v>30</v>
          </cell>
          <cell r="BI442">
            <v>0</v>
          </cell>
          <cell r="BJ442">
            <v>0</v>
          </cell>
          <cell r="BK442">
            <v>0</v>
          </cell>
          <cell r="BL442" t="str">
            <v>--</v>
          </cell>
          <cell r="BN442">
            <v>0.91666666666666663</v>
          </cell>
          <cell r="BV442" t="str">
            <v>Jens Faber</v>
          </cell>
          <cell r="BX442" t="str">
            <v/>
          </cell>
          <cell r="BY442" t="str">
            <v/>
          </cell>
          <cell r="CF442">
            <v>25</v>
          </cell>
          <cell r="CG442">
            <v>1</v>
          </cell>
          <cell r="CH442">
            <v>0</v>
          </cell>
          <cell r="CI442">
            <v>0</v>
          </cell>
          <cell r="CJ442">
            <v>0</v>
          </cell>
          <cell r="CK442" t="str">
            <v/>
          </cell>
          <cell r="CL442" t="str">
            <v/>
          </cell>
          <cell r="CM442" t="str">
            <v/>
          </cell>
          <cell r="CN442" t="str">
            <v/>
          </cell>
          <cell r="CP442" t="str">
            <v>Jens Faber</v>
          </cell>
          <cell r="CQ442">
            <v>39261</v>
          </cell>
          <cell r="CR442" t="str">
            <v/>
          </cell>
          <cell r="CS442" t="str">
            <v/>
          </cell>
          <cell r="CT442" t="str">
            <v/>
          </cell>
          <cell r="CU442">
            <v>24</v>
          </cell>
          <cell r="CV442">
            <v>32</v>
          </cell>
          <cell r="CW442">
            <v>8</v>
          </cell>
          <cell r="CY442">
            <v>33</v>
          </cell>
          <cell r="CZ442">
            <v>30</v>
          </cell>
          <cell r="DA442">
            <v>0</v>
          </cell>
          <cell r="DB442">
            <v>0</v>
          </cell>
          <cell r="DC442">
            <v>0</v>
          </cell>
          <cell r="DD442">
            <v>41061</v>
          </cell>
          <cell r="DE442">
            <v>42063</v>
          </cell>
          <cell r="DF442">
            <v>24</v>
          </cell>
          <cell r="DG442">
            <v>32</v>
          </cell>
          <cell r="DH442">
            <v>0</v>
          </cell>
          <cell r="DI442">
            <v>1</v>
          </cell>
          <cell r="DJ442" t="str">
            <v/>
          </cell>
          <cell r="DK442" t="str">
            <v/>
          </cell>
          <cell r="DL442" t="str">
            <v/>
          </cell>
          <cell r="DN442" t="str">
            <v/>
          </cell>
          <cell r="DO442" t="str">
            <v/>
          </cell>
          <cell r="DP442" t="str">
            <v/>
          </cell>
          <cell r="DQ442" t="str">
            <v/>
          </cell>
          <cell r="DR442" t="str">
            <v/>
          </cell>
          <cell r="DS442" t="str">
            <v/>
          </cell>
          <cell r="DT442">
            <v>33</v>
          </cell>
          <cell r="DV442" t="str">
            <v/>
          </cell>
          <cell r="DW442" t="str">
            <v/>
          </cell>
          <cell r="DY442" t="str">
            <v/>
          </cell>
          <cell r="DZ442" t="str">
            <v>#</v>
          </cell>
        </row>
        <row r="443">
          <cell r="A443" t="str">
            <v>5899-800</v>
          </cell>
          <cell r="B443" t="str">
            <v>Institut für</v>
          </cell>
          <cell r="C443" t="str">
            <v>Mobile Maschinen und Nutzfahrzeuge</v>
          </cell>
          <cell r="F443" t="str">
            <v xml:space="preserve">Herrn </v>
          </cell>
          <cell r="G443" t="str">
            <v>Jan Roesler</v>
          </cell>
          <cell r="H443">
            <v>2662</v>
          </cell>
          <cell r="I443">
            <v>1</v>
          </cell>
          <cell r="K443">
            <v>41955</v>
          </cell>
          <cell r="L443" t="str">
            <v>10:00</v>
          </cell>
          <cell r="O443" t="str">
            <v>Werkstatt</v>
          </cell>
          <cell r="P443">
            <v>12</v>
          </cell>
          <cell r="Q443">
            <v>16</v>
          </cell>
          <cell r="R443">
            <v>41956</v>
          </cell>
          <cell r="S443">
            <v>16</v>
          </cell>
          <cell r="U443">
            <v>42460</v>
          </cell>
          <cell r="V443" t="str">
            <v>Jan Roesler</v>
          </cell>
          <cell r="W443" t="str">
            <v>siehe 5.0 &gt;</v>
          </cell>
          <cell r="X443" t="str">
            <v/>
          </cell>
          <cell r="Z443" t="str">
            <v/>
          </cell>
          <cell r="AA443" t="str">
            <v>i. O.</v>
          </cell>
          <cell r="AB443" t="str">
            <v/>
          </cell>
          <cell r="AC443">
            <v>42426</v>
          </cell>
          <cell r="AD443" t="str">
            <v/>
          </cell>
          <cell r="AE443" t="str">
            <v/>
          </cell>
          <cell r="AF443">
            <v>42542.769230769234</v>
          </cell>
          <cell r="AH443" t="str">
            <v>Statistik</v>
          </cell>
          <cell r="AJ443">
            <v>36230</v>
          </cell>
          <cell r="AN443">
            <v>42519</v>
          </cell>
          <cell r="AP443">
            <v>37042</v>
          </cell>
          <cell r="AQ443" t="str">
            <v>PG. 0701</v>
          </cell>
          <cell r="AR443">
            <v>38688</v>
          </cell>
          <cell r="AU443" t="str">
            <v/>
          </cell>
          <cell r="AV443" t="str">
            <v/>
          </cell>
          <cell r="AW443" t="str">
            <v/>
          </cell>
          <cell r="AZ443" t="str">
            <v/>
          </cell>
          <cell r="BC443" t="str">
            <v>10.02.2015; 13.11.2014;L 12.11.2014; 10.01.2013; 05.03.2012; 04.03.2011; 27.05.08; 26.09.2007; 05.04.05; 22.03.05; 12.01.05; 10.01.05 mit Herrn Bendlin</v>
          </cell>
          <cell r="BE443" t="str">
            <v>s</v>
          </cell>
          <cell r="BF443">
            <v>1</v>
          </cell>
          <cell r="BG443">
            <v>277</v>
          </cell>
          <cell r="BH443">
            <v>21</v>
          </cell>
          <cell r="BI443">
            <v>0</v>
          </cell>
          <cell r="BJ443">
            <v>0</v>
          </cell>
          <cell r="BK443">
            <v>0</v>
          </cell>
          <cell r="BL443">
            <v>16</v>
          </cell>
          <cell r="BN443">
            <v>7.6944444444444446</v>
          </cell>
          <cell r="BV443" t="str">
            <v>Jan Roesler</v>
          </cell>
          <cell r="BX443" t="str">
            <v/>
          </cell>
          <cell r="BY443" t="str">
            <v/>
          </cell>
          <cell r="CF443">
            <v>277</v>
          </cell>
          <cell r="CG443">
            <v>21</v>
          </cell>
          <cell r="CH443">
            <v>0</v>
          </cell>
          <cell r="CI443">
            <v>0</v>
          </cell>
          <cell r="CJ443">
            <v>0</v>
          </cell>
          <cell r="CK443" t="str">
            <v/>
          </cell>
          <cell r="CL443" t="str">
            <v/>
          </cell>
          <cell r="CM443" t="str">
            <v/>
          </cell>
          <cell r="CN443" t="str">
            <v/>
          </cell>
          <cell r="CO443">
            <v>1</v>
          </cell>
          <cell r="CP443" t="str">
            <v>Jan Roesler</v>
          </cell>
          <cell r="CQ443">
            <v>36230</v>
          </cell>
          <cell r="CR443">
            <v>4</v>
          </cell>
          <cell r="CS443">
            <v>12</v>
          </cell>
          <cell r="CT443">
            <v>16</v>
          </cell>
          <cell r="CU443" t="str">
            <v/>
          </cell>
          <cell r="CV443" t="str">
            <v/>
          </cell>
          <cell r="CW443" t="str">
            <v/>
          </cell>
          <cell r="CY443">
            <v>277</v>
          </cell>
          <cell r="CZ443">
            <v>21</v>
          </cell>
          <cell r="DA443">
            <v>0</v>
          </cell>
          <cell r="DB443">
            <v>0</v>
          </cell>
          <cell r="DC443">
            <v>0</v>
          </cell>
          <cell r="DD443">
            <v>41956</v>
          </cell>
          <cell r="DE443">
            <v>42460</v>
          </cell>
          <cell r="DF443">
            <v>16</v>
          </cell>
          <cell r="DG443">
            <v>16</v>
          </cell>
          <cell r="DH443">
            <v>0</v>
          </cell>
          <cell r="DI443" t="str">
            <v/>
          </cell>
          <cell r="DJ443" t="str">
            <v/>
          </cell>
          <cell r="DK443" t="str">
            <v/>
          </cell>
          <cell r="DL443" t="str">
            <v/>
          </cell>
          <cell r="DN443" t="str">
            <v/>
          </cell>
          <cell r="DO443" t="str">
            <v/>
          </cell>
          <cell r="DP443" t="str">
            <v/>
          </cell>
          <cell r="DQ443" t="str">
            <v/>
          </cell>
          <cell r="DR443" t="str">
            <v/>
          </cell>
          <cell r="DS443" t="str">
            <v/>
          </cell>
          <cell r="DT443" t="str">
            <v/>
          </cell>
          <cell r="DV443" t="str">
            <v/>
          </cell>
          <cell r="DW443" t="str">
            <v/>
          </cell>
          <cell r="DY443" t="str">
            <v/>
          </cell>
          <cell r="DZ443" t="str">
            <v>x</v>
          </cell>
        </row>
        <row r="444">
          <cell r="A444" t="str">
            <v>5899-801</v>
          </cell>
          <cell r="B444" t="str">
            <v>Institut für</v>
          </cell>
          <cell r="C444" t="str">
            <v>Mobile Maschinen und Nutzfahrzeuge</v>
          </cell>
          <cell r="F444" t="str">
            <v xml:space="preserve">Herrn </v>
          </cell>
          <cell r="G444" t="str">
            <v>Jan Roesler</v>
          </cell>
          <cell r="H444">
            <v>2662</v>
          </cell>
          <cell r="I444">
            <v>0</v>
          </cell>
          <cell r="K444">
            <v>41955</v>
          </cell>
          <cell r="L444" t="str">
            <v>10:00</v>
          </cell>
          <cell r="O444" t="str">
            <v>Büro</v>
          </cell>
          <cell r="P444">
            <v>24</v>
          </cell>
          <cell r="Q444">
            <v>32</v>
          </cell>
          <cell r="R444">
            <v>41284</v>
          </cell>
          <cell r="S444">
            <v>32</v>
          </cell>
          <cell r="U444">
            <v>42277</v>
          </cell>
          <cell r="V444" t="str">
            <v>Jan Roesler</v>
          </cell>
          <cell r="W444" t="str">
            <v>siehe 5.0 &gt;</v>
          </cell>
          <cell r="X444" t="str">
            <v/>
          </cell>
          <cell r="Z444" t="str">
            <v/>
          </cell>
          <cell r="AA444" t="str">
            <v>i. O.</v>
          </cell>
          <cell r="AB444" t="str">
            <v/>
          </cell>
          <cell r="AC444">
            <v>39822</v>
          </cell>
          <cell r="AD444">
            <v>39853</v>
          </cell>
          <cell r="AE444" t="str">
            <v>siehe &gt;</v>
          </cell>
          <cell r="AF444">
            <v>39938</v>
          </cell>
          <cell r="AH444" t="str">
            <v>Statistik</v>
          </cell>
          <cell r="AJ444">
            <v>36664</v>
          </cell>
          <cell r="AN444">
            <v>39915</v>
          </cell>
          <cell r="AP444" t="str">
            <v/>
          </cell>
          <cell r="AQ444">
            <v>38450</v>
          </cell>
          <cell r="AU444" t="str">
            <v/>
          </cell>
          <cell r="AV444" t="str">
            <v/>
          </cell>
          <cell r="AW444" t="str">
            <v/>
          </cell>
          <cell r="AZ444" t="str">
            <v/>
          </cell>
          <cell r="BC444" t="str">
            <v>12.11.2014; 10.01.2013; 05.03.2012; 22.04.2010; 22.04.2010; 03.06.2009; 22.08.06; 18.07.06, 20.04.06; 07.02.06; 25.02.03; 19.02.03; 08.01.03 von Herrn Bendlin, - konnte Sie über die 2676 nicht erreichen !</v>
          </cell>
          <cell r="BE444" t="str">
            <v>s</v>
          </cell>
          <cell r="BF444">
            <v>1</v>
          </cell>
          <cell r="BG444">
            <v>267</v>
          </cell>
          <cell r="BH444">
            <v>18</v>
          </cell>
          <cell r="BI444">
            <v>0</v>
          </cell>
          <cell r="BJ444">
            <v>0</v>
          </cell>
          <cell r="BK444">
            <v>0</v>
          </cell>
          <cell r="BL444">
            <v>32</v>
          </cell>
          <cell r="BN444">
            <v>7.416666666666667</v>
          </cell>
          <cell r="BV444" t="str">
            <v>Jan Roesler</v>
          </cell>
          <cell r="BX444" t="str">
            <v/>
          </cell>
          <cell r="BY444" t="str">
            <v/>
          </cell>
          <cell r="CF444">
            <v>268</v>
          </cell>
          <cell r="CG444">
            <v>24</v>
          </cell>
          <cell r="CH444">
            <v>0</v>
          </cell>
          <cell r="CI444">
            <v>0</v>
          </cell>
          <cell r="CJ444">
            <v>0</v>
          </cell>
          <cell r="CK444" t="str">
            <v/>
          </cell>
          <cell r="CL444" t="str">
            <v/>
          </cell>
          <cell r="CM444" t="str">
            <v/>
          </cell>
          <cell r="CN444" t="str">
            <v/>
          </cell>
          <cell r="CO444">
            <v>1</v>
          </cell>
          <cell r="CP444" t="str">
            <v>Jan Roesler</v>
          </cell>
          <cell r="CQ444">
            <v>36664</v>
          </cell>
          <cell r="CR444" t="str">
            <v/>
          </cell>
          <cell r="CS444" t="str">
            <v/>
          </cell>
          <cell r="CT444" t="str">
            <v/>
          </cell>
          <cell r="CU444">
            <v>32</v>
          </cell>
          <cell r="CV444">
            <v>32</v>
          </cell>
          <cell r="CW444">
            <v>8</v>
          </cell>
          <cell r="CY444">
            <v>267</v>
          </cell>
          <cell r="CZ444">
            <v>18</v>
          </cell>
          <cell r="DA444">
            <v>0</v>
          </cell>
          <cell r="DB444">
            <v>0</v>
          </cell>
          <cell r="DC444">
            <v>0</v>
          </cell>
          <cell r="DD444">
            <v>41284</v>
          </cell>
          <cell r="DE444">
            <v>42277</v>
          </cell>
          <cell r="DF444">
            <v>32</v>
          </cell>
          <cell r="DG444">
            <v>32</v>
          </cell>
          <cell r="DH444">
            <v>0</v>
          </cell>
          <cell r="DI444">
            <v>1</v>
          </cell>
          <cell r="DJ444" t="str">
            <v/>
          </cell>
          <cell r="DK444" t="str">
            <v/>
          </cell>
          <cell r="DL444" t="str">
            <v/>
          </cell>
          <cell r="DN444" t="str">
            <v/>
          </cell>
          <cell r="DO444" t="str">
            <v/>
          </cell>
          <cell r="DP444" t="str">
            <v/>
          </cell>
          <cell r="DQ444" t="str">
            <v/>
          </cell>
          <cell r="DR444" t="str">
            <v/>
          </cell>
          <cell r="DS444" t="str">
            <v/>
          </cell>
          <cell r="DT444" t="str">
            <v/>
          </cell>
          <cell r="DV444" t="str">
            <v/>
          </cell>
          <cell r="DW444" t="str">
            <v>über Ziel</v>
          </cell>
          <cell r="DY444" t="str">
            <v/>
          </cell>
          <cell r="DZ444" t="str">
            <v>x</v>
          </cell>
        </row>
        <row r="445">
          <cell r="A445" t="str">
            <v>5900-500</v>
          </cell>
          <cell r="B445" t="str">
            <v>Fakultät 4</v>
          </cell>
          <cell r="C445" t="str">
            <v>Institut für Flugantriebe und Strömungsmaschinen</v>
          </cell>
          <cell r="F445" t="str">
            <v xml:space="preserve">Herrn </v>
          </cell>
          <cell r="G445" t="str">
            <v>Christoph Becker</v>
          </cell>
          <cell r="H445">
            <v>94228</v>
          </cell>
          <cell r="J445">
            <v>1</v>
          </cell>
          <cell r="K445">
            <v>41965</v>
          </cell>
          <cell r="L445" t="str">
            <v>10:00</v>
          </cell>
          <cell r="M445">
            <v>1</v>
          </cell>
          <cell r="N445" t="str">
            <v xml:space="preserve">Frau Ulla Teutsch </v>
          </cell>
          <cell r="O445" t="str">
            <v>Büro</v>
          </cell>
          <cell r="P445">
            <v>24</v>
          </cell>
          <cell r="Q445">
            <v>32</v>
          </cell>
          <cell r="R445">
            <v>41334</v>
          </cell>
          <cell r="S445">
            <v>32</v>
          </cell>
          <cell r="U445">
            <v>42338</v>
          </cell>
          <cell r="V445" t="str">
            <v>Christoph Becker</v>
          </cell>
          <cell r="W445" t="str">
            <v>siehe 5.0 &gt;</v>
          </cell>
          <cell r="X445" t="str">
            <v/>
          </cell>
          <cell r="Z445" t="str">
            <v/>
          </cell>
          <cell r="AA445" t="str">
            <v>i. O.</v>
          </cell>
          <cell r="AB445" t="str">
            <v/>
          </cell>
          <cell r="AC445">
            <v>42303</v>
          </cell>
          <cell r="AD445">
            <v>42374</v>
          </cell>
          <cell r="AE445" t="str">
            <v>Anruf !</v>
          </cell>
          <cell r="AF445">
            <v>42376.461538461539</v>
          </cell>
          <cell r="AH445" t="str">
            <v/>
          </cell>
          <cell r="AJ445">
            <v>36096</v>
          </cell>
          <cell r="AN445">
            <v>42367</v>
          </cell>
          <cell r="AP445" t="str">
            <v/>
          </cell>
          <cell r="AQ445" t="str">
            <v/>
          </cell>
          <cell r="AU445" t="str">
            <v/>
          </cell>
          <cell r="AV445" t="str">
            <v/>
          </cell>
          <cell r="AW445" t="str">
            <v/>
          </cell>
          <cell r="AZ445" t="str">
            <v/>
          </cell>
          <cell r="BC445" t="str">
            <v>01.03.2013; 25.07.2011; 08.11.2010; 25.09.2009; 23.09.2005;</v>
          </cell>
          <cell r="BG445">
            <v>113</v>
          </cell>
          <cell r="BH445">
            <v>5</v>
          </cell>
          <cell r="BI445">
            <v>0</v>
          </cell>
          <cell r="BJ445">
            <v>0</v>
          </cell>
          <cell r="BK445">
            <v>0</v>
          </cell>
          <cell r="BL445" t="str">
            <v>--</v>
          </cell>
          <cell r="BN445">
            <v>3.1388888888888888</v>
          </cell>
          <cell r="BV445" t="str">
            <v>Johannes Medecke</v>
          </cell>
          <cell r="BX445" t="str">
            <v/>
          </cell>
          <cell r="BY445" t="str">
            <v/>
          </cell>
          <cell r="CF445">
            <v>106</v>
          </cell>
          <cell r="CG445">
            <v>2</v>
          </cell>
          <cell r="CH445">
            <v>0</v>
          </cell>
          <cell r="CI445">
            <v>0</v>
          </cell>
          <cell r="CJ445">
            <v>0</v>
          </cell>
          <cell r="CK445" t="str">
            <v/>
          </cell>
          <cell r="CL445" t="str">
            <v/>
          </cell>
          <cell r="CM445" t="str">
            <v/>
          </cell>
          <cell r="CN445" t="str">
            <v/>
          </cell>
          <cell r="CO445">
            <v>1</v>
          </cell>
          <cell r="CP445" t="str">
            <v>Christoph Becker</v>
          </cell>
          <cell r="CQ445">
            <v>36096</v>
          </cell>
          <cell r="CR445" t="str">
            <v/>
          </cell>
          <cell r="CS445" t="str">
            <v/>
          </cell>
          <cell r="CT445" t="str">
            <v/>
          </cell>
          <cell r="CU445">
            <v>32</v>
          </cell>
          <cell r="CV445">
            <v>32</v>
          </cell>
          <cell r="CW445">
            <v>8</v>
          </cell>
          <cell r="CY445">
            <v>113</v>
          </cell>
          <cell r="CZ445">
            <v>5</v>
          </cell>
          <cell r="DA445">
            <v>0</v>
          </cell>
          <cell r="DB445">
            <v>0</v>
          </cell>
          <cell r="DC445">
            <v>0</v>
          </cell>
          <cell r="DD445">
            <v>41334</v>
          </cell>
          <cell r="DE445">
            <v>42338</v>
          </cell>
          <cell r="DF445">
            <v>32</v>
          </cell>
          <cell r="DG445">
            <v>32</v>
          </cell>
          <cell r="DH445">
            <v>0</v>
          </cell>
          <cell r="DI445">
            <v>1</v>
          </cell>
          <cell r="DJ445" t="str">
            <v/>
          </cell>
          <cell r="DK445" t="str">
            <v/>
          </cell>
          <cell r="DL445" t="str">
            <v/>
          </cell>
          <cell r="DN445" t="str">
            <v/>
          </cell>
          <cell r="DO445" t="str">
            <v/>
          </cell>
          <cell r="DP445" t="str">
            <v/>
          </cell>
          <cell r="DQ445" t="str">
            <v/>
          </cell>
          <cell r="DR445" t="str">
            <v/>
          </cell>
          <cell r="DS445" t="str">
            <v/>
          </cell>
          <cell r="DT445" t="str">
            <v/>
          </cell>
          <cell r="DV445" t="str">
            <v/>
          </cell>
          <cell r="DW445" t="str">
            <v>über Ziel</v>
          </cell>
          <cell r="DY445" t="str">
            <v/>
          </cell>
          <cell r="DZ445" t="str">
            <v>x</v>
          </cell>
        </row>
        <row r="446">
          <cell r="A446" t="str">
            <v>5900-501</v>
          </cell>
          <cell r="B446" t="str">
            <v>Fakultät 4</v>
          </cell>
          <cell r="C446" t="str">
            <v>Institut für Flugantriebe und Strömungsmaschinen</v>
          </cell>
          <cell r="F446" t="str">
            <v xml:space="preserve">Herrn </v>
          </cell>
          <cell r="G446" t="str">
            <v>Christoph Becker</v>
          </cell>
          <cell r="H446">
            <v>94228</v>
          </cell>
          <cell r="I446">
            <v>1</v>
          </cell>
          <cell r="K446">
            <v>41899</v>
          </cell>
          <cell r="L446" t="str">
            <v>10:00</v>
          </cell>
          <cell r="N446" t="str">
            <v xml:space="preserve">Frau Ulla Teutsch </v>
          </cell>
          <cell r="O446" t="str">
            <v>Werkstätten, Labore</v>
          </cell>
          <cell r="P446">
            <v>12</v>
          </cell>
          <cell r="Q446">
            <v>16</v>
          </cell>
          <cell r="R446">
            <v>41974</v>
          </cell>
          <cell r="S446">
            <v>16</v>
          </cell>
          <cell r="U446">
            <v>42490</v>
          </cell>
          <cell r="V446" t="str">
            <v>Christoph Becker</v>
          </cell>
          <cell r="W446" t="str">
            <v>siehe 5.0 &gt;</v>
          </cell>
          <cell r="X446" t="str">
            <v/>
          </cell>
          <cell r="Z446" t="str">
            <v/>
          </cell>
          <cell r="AA446" t="str">
            <v>i. O.</v>
          </cell>
          <cell r="AB446" t="str">
            <v/>
          </cell>
          <cell r="AC446">
            <v>41828</v>
          </cell>
          <cell r="AD446">
            <v>41877</v>
          </cell>
          <cell r="AE446" t="str">
            <v/>
          </cell>
          <cell r="AF446">
            <v>41956.307692307695</v>
          </cell>
          <cell r="AH446" t="str">
            <v>Statistik</v>
          </cell>
          <cell r="AJ446">
            <v>36096</v>
          </cell>
          <cell r="AN446">
            <v>41923</v>
          </cell>
          <cell r="AP446">
            <v>37042</v>
          </cell>
          <cell r="AQ446">
            <v>38450</v>
          </cell>
          <cell r="AU446" t="str">
            <v/>
          </cell>
          <cell r="AV446" t="str">
            <v/>
          </cell>
          <cell r="AW446" t="str">
            <v/>
          </cell>
          <cell r="AZ446" t="str">
            <v/>
          </cell>
          <cell r="BA446" t="str">
            <v>Prüfgerät VDE 0701</v>
          </cell>
          <cell r="BB446">
            <v>1</v>
          </cell>
          <cell r="BC446" t="str">
            <v xml:space="preserve">21.01.2015; 18.11.2014; 17.09.2014; 03.11.2014; 17.09.2014; 01.03.2013; 08.11.2010; 25.09.2009; 17.06.2008; 13.06.2008; 18.06.2007; Email am 01.09.05; 04.08.05; </v>
          </cell>
          <cell r="BE446" t="str">
            <v>s</v>
          </cell>
          <cell r="BG446">
            <v>428</v>
          </cell>
          <cell r="BH446">
            <v>4</v>
          </cell>
          <cell r="BI446">
            <v>2</v>
          </cell>
          <cell r="BJ446">
            <v>0</v>
          </cell>
          <cell r="BK446">
            <v>0.46728971962616822</v>
          </cell>
          <cell r="BL446">
            <v>16</v>
          </cell>
          <cell r="BM446">
            <v>1</v>
          </cell>
          <cell r="BN446">
            <v>11.888888888888889</v>
          </cell>
          <cell r="BV446" t="str">
            <v>Teutsch, Becker</v>
          </cell>
          <cell r="BX446" t="str">
            <v/>
          </cell>
          <cell r="BY446" t="str">
            <v/>
          </cell>
          <cell r="CF446">
            <v>179</v>
          </cell>
          <cell r="CG446">
            <v>3</v>
          </cell>
          <cell r="CH446">
            <v>5</v>
          </cell>
          <cell r="CI446">
            <v>1</v>
          </cell>
          <cell r="CJ446">
            <v>2.7932960893854748</v>
          </cell>
          <cell r="CK446" t="str">
            <v/>
          </cell>
          <cell r="CL446" t="str">
            <v/>
          </cell>
          <cell r="CM446" t="str">
            <v/>
          </cell>
          <cell r="CN446" t="str">
            <v/>
          </cell>
          <cell r="CO446">
            <v>1</v>
          </cell>
          <cell r="CP446" t="str">
            <v>Christoph Becker</v>
          </cell>
          <cell r="CQ446">
            <v>36096</v>
          </cell>
          <cell r="CR446">
            <v>4</v>
          </cell>
          <cell r="CS446">
            <v>12</v>
          </cell>
          <cell r="CT446">
            <v>16</v>
          </cell>
          <cell r="CU446" t="str">
            <v/>
          </cell>
          <cell r="CV446" t="str">
            <v/>
          </cell>
          <cell r="CW446" t="str">
            <v/>
          </cell>
          <cell r="CY446">
            <v>428</v>
          </cell>
          <cell r="CZ446">
            <v>4</v>
          </cell>
          <cell r="DA446">
            <v>2</v>
          </cell>
          <cell r="DB446">
            <v>0</v>
          </cell>
          <cell r="DC446">
            <v>0.46728971962616822</v>
          </cell>
          <cell r="DD446">
            <v>41974</v>
          </cell>
          <cell r="DE446">
            <v>42490</v>
          </cell>
          <cell r="DF446">
            <v>16</v>
          </cell>
          <cell r="DG446">
            <v>16</v>
          </cell>
          <cell r="DH446">
            <v>0</v>
          </cell>
          <cell r="DI446" t="str">
            <v/>
          </cell>
          <cell r="DJ446">
            <v>1</v>
          </cell>
          <cell r="DK446" t="str">
            <v/>
          </cell>
          <cell r="DL446" t="str">
            <v/>
          </cell>
          <cell r="DN446" t="str">
            <v/>
          </cell>
          <cell r="DO446" t="str">
            <v/>
          </cell>
          <cell r="DP446" t="str">
            <v/>
          </cell>
          <cell r="DQ446" t="str">
            <v/>
          </cell>
          <cell r="DR446" t="str">
            <v/>
          </cell>
          <cell r="DS446" t="str">
            <v/>
          </cell>
          <cell r="DT446" t="str">
            <v/>
          </cell>
          <cell r="DV446" t="str">
            <v/>
          </cell>
          <cell r="DW446" t="str">
            <v>über Ziel</v>
          </cell>
          <cell r="DY446" t="str">
            <v/>
          </cell>
          <cell r="DZ446" t="str">
            <v>x</v>
          </cell>
        </row>
        <row r="447">
          <cell r="A447" t="str">
            <v>5901-300</v>
          </cell>
          <cell r="B447" t="str">
            <v>Institut für</v>
          </cell>
          <cell r="C447" t="str">
            <v>Verbrennungskraftmaschinen</v>
          </cell>
          <cell r="E447" t="str">
            <v>Hermann-Blenk-Straße 42</v>
          </cell>
          <cell r="F447" t="str">
            <v xml:space="preserve">Herrn </v>
          </cell>
          <cell r="G447" t="str">
            <v>Ulrich Schönfelder</v>
          </cell>
          <cell r="H447" t="str">
            <v xml:space="preserve">2946; 2941; 2934; 2953; </v>
          </cell>
          <cell r="I447">
            <v>2</v>
          </cell>
          <cell r="K447">
            <v>41472</v>
          </cell>
          <cell r="L447" t="str">
            <v>10:00</v>
          </cell>
          <cell r="N447" t="str">
            <v>Herrn Andereas Sell</v>
          </cell>
          <cell r="O447" t="str">
            <v>Büro</v>
          </cell>
          <cell r="P447">
            <v>24</v>
          </cell>
          <cell r="Q447">
            <v>32</v>
          </cell>
          <cell r="R447">
            <v>41464</v>
          </cell>
          <cell r="S447">
            <v>32</v>
          </cell>
          <cell r="U447">
            <v>42460</v>
          </cell>
          <cell r="V447" t="str">
            <v>Ulrich Schönfelder</v>
          </cell>
          <cell r="W447" t="str">
            <v>siehe 5.0 &gt;</v>
          </cell>
          <cell r="X447" t="str">
            <v/>
          </cell>
          <cell r="Z447" t="str">
            <v/>
          </cell>
          <cell r="AA447" t="str">
            <v>i. O.</v>
          </cell>
          <cell r="AB447" t="str">
            <v/>
          </cell>
          <cell r="AC447">
            <v>42426</v>
          </cell>
          <cell r="AD447" t="str">
            <v/>
          </cell>
          <cell r="AE447" t="str">
            <v/>
          </cell>
          <cell r="AF447">
            <v>42493.307692307695</v>
          </cell>
          <cell r="AH447" t="str">
            <v/>
          </cell>
          <cell r="AJ447">
            <v>35391</v>
          </cell>
          <cell r="AN447">
            <v>42489</v>
          </cell>
          <cell r="AP447" t="str">
            <v/>
          </cell>
          <cell r="AQ447" t="str">
            <v>PG. 0701</v>
          </cell>
          <cell r="AU447" t="str">
            <v/>
          </cell>
          <cell r="AV447" t="str">
            <v/>
          </cell>
          <cell r="AW447" t="str">
            <v/>
          </cell>
          <cell r="AZ447" t="str">
            <v/>
          </cell>
          <cell r="BC447" t="str">
            <v>15.07.2013;M 09.07.2013; 05.06.2013; 16.09.2010; 18.12.2007; 05.11.2007; 05.09.2007; 18.06.2007; 14.05.2007 mit Quast; 04.08.04;</v>
          </cell>
          <cell r="BG447">
            <v>38</v>
          </cell>
          <cell r="BH447">
            <v>5</v>
          </cell>
          <cell r="BI447">
            <v>0</v>
          </cell>
          <cell r="BJ447">
            <v>0</v>
          </cell>
          <cell r="BK447">
            <v>0</v>
          </cell>
          <cell r="BL447" t="str">
            <v>--</v>
          </cell>
          <cell r="BN447">
            <v>1.0555555555555556</v>
          </cell>
          <cell r="BV447" t="str">
            <v>Ulrich Schönfelder</v>
          </cell>
          <cell r="BX447" t="str">
            <v/>
          </cell>
          <cell r="BY447" t="str">
            <v/>
          </cell>
          <cell r="CF447">
            <v>231</v>
          </cell>
          <cell r="CG447">
            <v>18</v>
          </cell>
          <cell r="CH447">
            <v>1</v>
          </cell>
          <cell r="CI447">
            <v>0</v>
          </cell>
          <cell r="CJ447">
            <v>0.4329004329004329</v>
          </cell>
          <cell r="CK447" t="str">
            <v/>
          </cell>
          <cell r="CL447" t="str">
            <v/>
          </cell>
          <cell r="CM447" t="str">
            <v/>
          </cell>
          <cell r="CN447" t="str">
            <v/>
          </cell>
          <cell r="CO447">
            <v>1</v>
          </cell>
          <cell r="CP447" t="str">
            <v>Ulrich Schönfelder</v>
          </cell>
          <cell r="CQ447">
            <v>35391</v>
          </cell>
          <cell r="CR447" t="str">
            <v/>
          </cell>
          <cell r="CS447" t="str">
            <v/>
          </cell>
          <cell r="CT447" t="str">
            <v/>
          </cell>
          <cell r="CU447">
            <v>32</v>
          </cell>
          <cell r="CV447">
            <v>32</v>
          </cell>
          <cell r="CW447">
            <v>8</v>
          </cell>
          <cell r="CY447">
            <v>38</v>
          </cell>
          <cell r="CZ447">
            <v>5</v>
          </cell>
          <cell r="DA447">
            <v>0</v>
          </cell>
          <cell r="DB447">
            <v>0</v>
          </cell>
          <cell r="DC447">
            <v>0</v>
          </cell>
          <cell r="DD447">
            <v>41464</v>
          </cell>
          <cell r="DE447">
            <v>42460</v>
          </cell>
          <cell r="DF447">
            <v>32</v>
          </cell>
          <cell r="DG447">
            <v>32</v>
          </cell>
          <cell r="DH447">
            <v>0</v>
          </cell>
          <cell r="DI447" t="str">
            <v/>
          </cell>
          <cell r="DJ447" t="str">
            <v/>
          </cell>
          <cell r="DK447" t="str">
            <v/>
          </cell>
          <cell r="DL447" t="str">
            <v/>
          </cell>
          <cell r="DN447" t="str">
            <v/>
          </cell>
          <cell r="DO447" t="str">
            <v/>
          </cell>
          <cell r="DP447" t="str">
            <v/>
          </cell>
          <cell r="DQ447" t="str">
            <v/>
          </cell>
          <cell r="DR447" t="str">
            <v/>
          </cell>
          <cell r="DS447" t="str">
            <v/>
          </cell>
          <cell r="DT447" t="str">
            <v/>
          </cell>
          <cell r="DV447" t="str">
            <v/>
          </cell>
          <cell r="DW447" t="str">
            <v/>
          </cell>
          <cell r="DY447" t="str">
            <v/>
          </cell>
          <cell r="DZ447" t="str">
            <v>x</v>
          </cell>
        </row>
        <row r="448">
          <cell r="A448" t="str">
            <v>5901-301</v>
          </cell>
          <cell r="B448" t="str">
            <v>Institut für</v>
          </cell>
          <cell r="C448" t="str">
            <v>Verbrennungskraftmaschinen</v>
          </cell>
          <cell r="E448" t="str">
            <v>Hermann-Blenk-Straße 42</v>
          </cell>
          <cell r="F448" t="str">
            <v xml:space="preserve">Herrn </v>
          </cell>
          <cell r="G448" t="str">
            <v>Ulrich Schönfelder</v>
          </cell>
          <cell r="H448" t="str">
            <v>2946; 2941; 2934; 2953; 2930 GZ</v>
          </cell>
          <cell r="I448">
            <v>0</v>
          </cell>
          <cell r="K448">
            <v>40465</v>
          </cell>
          <cell r="L448" t="str">
            <v>10:00</v>
          </cell>
          <cell r="N448" t="str">
            <v>Herrn Andereas Sell</v>
          </cell>
          <cell r="O448" t="str">
            <v>Werkstatt</v>
          </cell>
          <cell r="P448">
            <v>12</v>
          </cell>
          <cell r="Q448">
            <v>16</v>
          </cell>
          <cell r="R448">
            <v>42191</v>
          </cell>
          <cell r="S448">
            <v>16</v>
          </cell>
          <cell r="U448">
            <v>42704</v>
          </cell>
          <cell r="V448" t="str">
            <v>Ulrich Schönfelder</v>
          </cell>
          <cell r="W448" t="str">
            <v>siehe 5.0 &gt;</v>
          </cell>
          <cell r="X448" t="str">
            <v/>
          </cell>
          <cell r="Y448">
            <v>38840</v>
          </cell>
          <cell r="Z448" t="str">
            <v/>
          </cell>
          <cell r="AA448" t="str">
            <v>i. O.</v>
          </cell>
          <cell r="AB448" t="str">
            <v/>
          </cell>
          <cell r="AC448">
            <v>42122</v>
          </cell>
          <cell r="AD448">
            <v>42158</v>
          </cell>
          <cell r="AE448" t="str">
            <v/>
          </cell>
          <cell r="AF448">
            <v>42192.923076923078</v>
          </cell>
          <cell r="AH448" t="str">
            <v>Statistik</v>
          </cell>
          <cell r="AJ448">
            <v>35391</v>
          </cell>
          <cell r="AN448">
            <v>42186</v>
          </cell>
          <cell r="AP448" t="str">
            <v/>
          </cell>
          <cell r="AQ448">
            <v>38450</v>
          </cell>
          <cell r="AR448">
            <v>38729</v>
          </cell>
          <cell r="AU448" t="str">
            <v/>
          </cell>
          <cell r="AV448" t="str">
            <v/>
          </cell>
          <cell r="AW448" t="str">
            <v/>
          </cell>
          <cell r="AZ448" t="str">
            <v/>
          </cell>
          <cell r="BC448" t="str">
            <v>06.07.2015; 31.10.2014; 27.10.2014; 15.07.2013; 16.03.2012; 05.03.2012; 01.03.2012; 26.05.2009; 05.09.2007: 09.06.06; 03.05.06; 01.03.06</v>
          </cell>
          <cell r="BE448" t="str">
            <v>s</v>
          </cell>
          <cell r="BG448">
            <v>92</v>
          </cell>
          <cell r="BH448">
            <v>1</v>
          </cell>
          <cell r="BI448">
            <v>0</v>
          </cell>
          <cell r="BJ448">
            <v>0</v>
          </cell>
          <cell r="BK448">
            <v>0</v>
          </cell>
          <cell r="BL448">
            <v>16</v>
          </cell>
          <cell r="BN448">
            <v>2.5555555555555554</v>
          </cell>
          <cell r="BO448">
            <v>3</v>
          </cell>
          <cell r="BP448">
            <v>42191</v>
          </cell>
          <cell r="BQ448">
            <v>3</v>
          </cell>
          <cell r="BV448" t="str">
            <v>Ulrich Schönfelder</v>
          </cell>
          <cell r="BX448" t="str">
            <v/>
          </cell>
          <cell r="BY448" t="str">
            <v/>
          </cell>
          <cell r="CF448">
            <v>60</v>
          </cell>
          <cell r="CG448">
            <v>1</v>
          </cell>
          <cell r="CH448">
            <v>0</v>
          </cell>
          <cell r="CI448">
            <v>0</v>
          </cell>
          <cell r="CJ448">
            <v>0</v>
          </cell>
          <cell r="CK448" t="str">
            <v/>
          </cell>
          <cell r="CL448" t="str">
            <v/>
          </cell>
          <cell r="CM448" t="str">
            <v/>
          </cell>
          <cell r="CN448" t="str">
            <v/>
          </cell>
          <cell r="CO448">
            <v>1</v>
          </cell>
          <cell r="CP448" t="str">
            <v>Ulrich Schönfelder</v>
          </cell>
          <cell r="CQ448">
            <v>35391</v>
          </cell>
          <cell r="CR448">
            <v>4</v>
          </cell>
          <cell r="CS448">
            <v>12</v>
          </cell>
          <cell r="CT448">
            <v>16</v>
          </cell>
          <cell r="CU448" t="str">
            <v/>
          </cell>
          <cell r="CV448" t="str">
            <v/>
          </cell>
          <cell r="CW448" t="str">
            <v/>
          </cell>
          <cell r="CY448">
            <v>92</v>
          </cell>
          <cell r="CZ448">
            <v>1</v>
          </cell>
          <cell r="DA448">
            <v>0</v>
          </cell>
          <cell r="DB448">
            <v>0</v>
          </cell>
          <cell r="DC448">
            <v>0</v>
          </cell>
          <cell r="DD448">
            <v>42191</v>
          </cell>
          <cell r="DE448">
            <v>42704</v>
          </cell>
          <cell r="DF448">
            <v>16</v>
          </cell>
          <cell r="DG448">
            <v>16</v>
          </cell>
          <cell r="DH448">
            <v>0</v>
          </cell>
          <cell r="DI448" t="str">
            <v/>
          </cell>
          <cell r="DJ448" t="str">
            <v/>
          </cell>
          <cell r="DK448" t="str">
            <v/>
          </cell>
          <cell r="DL448" t="str">
            <v/>
          </cell>
          <cell r="DN448" t="str">
            <v/>
          </cell>
          <cell r="DO448" t="str">
            <v/>
          </cell>
          <cell r="DP448" t="str">
            <v/>
          </cell>
          <cell r="DQ448" t="str">
            <v/>
          </cell>
          <cell r="DR448" t="str">
            <v/>
          </cell>
          <cell r="DS448" t="str">
            <v/>
          </cell>
          <cell r="DT448" t="str">
            <v/>
          </cell>
          <cell r="DV448" t="str">
            <v/>
          </cell>
          <cell r="DW448" t="str">
            <v>über Ziel</v>
          </cell>
          <cell r="DY448" t="str">
            <v/>
          </cell>
          <cell r="DZ448" t="str">
            <v>x</v>
          </cell>
        </row>
        <row r="449">
          <cell r="A449" t="str">
            <v>5902-100</v>
          </cell>
          <cell r="B449" t="str">
            <v>Institut für</v>
          </cell>
          <cell r="C449" t="str">
            <v>Thermodynamik</v>
          </cell>
          <cell r="F449" t="str">
            <v xml:space="preserve">Herrn </v>
          </cell>
          <cell r="G449" t="str">
            <v>Jörg Leppelt</v>
          </cell>
          <cell r="H449">
            <v>2626</v>
          </cell>
          <cell r="I449">
            <v>0</v>
          </cell>
          <cell r="K449">
            <v>41472</v>
          </cell>
          <cell r="L449" t="str">
            <v>10:00</v>
          </cell>
          <cell r="O449" t="str">
            <v>Büro</v>
          </cell>
          <cell r="P449">
            <v>24</v>
          </cell>
          <cell r="Q449">
            <v>32</v>
          </cell>
          <cell r="R449">
            <v>41673</v>
          </cell>
          <cell r="S449">
            <v>32</v>
          </cell>
          <cell r="U449">
            <v>42674</v>
          </cell>
          <cell r="V449" t="str">
            <v>Jörg Leppelt</v>
          </cell>
          <cell r="W449" t="str">
            <v>siehe 5.0 &gt;</v>
          </cell>
          <cell r="X449" t="str">
            <v/>
          </cell>
          <cell r="Z449" t="str">
            <v/>
          </cell>
          <cell r="AA449" t="str">
            <v>i. O.</v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/>
          </cell>
          <cell r="AH449" t="str">
            <v/>
          </cell>
          <cell r="AJ449">
            <v>36187</v>
          </cell>
          <cell r="AM449">
            <v>41669</v>
          </cell>
          <cell r="AN449" t="str">
            <v/>
          </cell>
          <cell r="AP449" t="str">
            <v/>
          </cell>
          <cell r="AQ449" t="str">
            <v/>
          </cell>
          <cell r="AU449" t="str">
            <v/>
          </cell>
          <cell r="AV449" t="str">
            <v/>
          </cell>
          <cell r="AW449" t="str">
            <v/>
          </cell>
          <cell r="AZ449" t="str">
            <v/>
          </cell>
          <cell r="BA449" t="str">
            <v>Fluke 6200 (06-2013)</v>
          </cell>
          <cell r="BB449" t="str">
            <v>a</v>
          </cell>
          <cell r="BC449" t="str">
            <v>03.04.2014; 30.01.2014; 25.11.2013; 21.01.2011; 02.12.2010; 30.11.2010; 11.03.2008;</v>
          </cell>
          <cell r="BG449">
            <v>225</v>
          </cell>
          <cell r="BH449">
            <v>6</v>
          </cell>
          <cell r="BI449">
            <v>0</v>
          </cell>
          <cell r="BJ449">
            <v>0</v>
          </cell>
          <cell r="BK449">
            <v>0</v>
          </cell>
          <cell r="BL449" t="str">
            <v>--</v>
          </cell>
          <cell r="BM449">
            <v>1</v>
          </cell>
          <cell r="BN449">
            <v>6.25</v>
          </cell>
          <cell r="BV449" t="str">
            <v>Jörg Leppelt</v>
          </cell>
          <cell r="BX449" t="str">
            <v/>
          </cell>
          <cell r="BY449" t="str">
            <v/>
          </cell>
          <cell r="CF449">
            <v>125</v>
          </cell>
          <cell r="CG449">
            <v>6</v>
          </cell>
          <cell r="CH449">
            <v>1</v>
          </cell>
          <cell r="CI449">
            <v>0</v>
          </cell>
          <cell r="CJ449">
            <v>0.8</v>
          </cell>
          <cell r="CK449" t="str">
            <v/>
          </cell>
          <cell r="CL449" t="str">
            <v/>
          </cell>
          <cell r="CM449" t="str">
            <v/>
          </cell>
          <cell r="CN449" t="str">
            <v/>
          </cell>
          <cell r="CO449">
            <v>1</v>
          </cell>
          <cell r="CP449" t="str">
            <v>Jörg Leppelt</v>
          </cell>
          <cell r="CQ449">
            <v>36187</v>
          </cell>
          <cell r="CR449" t="str">
            <v/>
          </cell>
          <cell r="CS449" t="str">
            <v/>
          </cell>
          <cell r="CT449" t="str">
            <v/>
          </cell>
          <cell r="CU449">
            <v>32</v>
          </cell>
          <cell r="CV449">
            <v>32</v>
          </cell>
          <cell r="CW449">
            <v>8</v>
          </cell>
          <cell r="CY449">
            <v>225</v>
          </cell>
          <cell r="CZ449">
            <v>6</v>
          </cell>
          <cell r="DA449">
            <v>0</v>
          </cell>
          <cell r="DB449">
            <v>0</v>
          </cell>
          <cell r="DC449">
            <v>0</v>
          </cell>
          <cell r="DD449">
            <v>41673</v>
          </cell>
          <cell r="DE449">
            <v>42674</v>
          </cell>
          <cell r="DF449">
            <v>32</v>
          </cell>
          <cell r="DG449">
            <v>32</v>
          </cell>
          <cell r="DH449">
            <v>0</v>
          </cell>
          <cell r="DI449" t="str">
            <v/>
          </cell>
          <cell r="DJ449">
            <v>1</v>
          </cell>
          <cell r="DK449" t="str">
            <v/>
          </cell>
          <cell r="DL449" t="str">
            <v/>
          </cell>
          <cell r="DN449" t="str">
            <v/>
          </cell>
          <cell r="DO449" t="str">
            <v/>
          </cell>
          <cell r="DP449" t="str">
            <v/>
          </cell>
          <cell r="DQ449" t="str">
            <v/>
          </cell>
          <cell r="DR449" t="str">
            <v/>
          </cell>
          <cell r="DS449" t="str">
            <v/>
          </cell>
          <cell r="DT449" t="str">
            <v/>
          </cell>
          <cell r="DV449" t="str">
            <v/>
          </cell>
          <cell r="DW449" t="str">
            <v/>
          </cell>
          <cell r="DY449" t="str">
            <v/>
          </cell>
          <cell r="DZ449" t="str">
            <v>x</v>
          </cell>
        </row>
        <row r="450">
          <cell r="A450" t="str">
            <v>5902-101</v>
          </cell>
          <cell r="B450" t="str">
            <v>Institut für</v>
          </cell>
          <cell r="C450" t="str">
            <v>Thermodynamik</v>
          </cell>
          <cell r="F450" t="str">
            <v xml:space="preserve">Herrn </v>
          </cell>
          <cell r="G450" t="str">
            <v>Jörg Leppelt</v>
          </cell>
          <cell r="H450">
            <v>2626</v>
          </cell>
          <cell r="I450">
            <v>1</v>
          </cell>
          <cell r="J450">
            <v>1</v>
          </cell>
          <cell r="K450">
            <v>41745</v>
          </cell>
          <cell r="L450" t="str">
            <v>10:00</v>
          </cell>
          <cell r="M450">
            <v>1</v>
          </cell>
          <cell r="N450" t="str">
            <v>Alexander Utecht</v>
          </cell>
          <cell r="O450" t="str">
            <v>Werkstatt, Labor</v>
          </cell>
          <cell r="P450">
            <v>12</v>
          </cell>
          <cell r="Q450">
            <v>16</v>
          </cell>
          <cell r="R450">
            <v>42401</v>
          </cell>
          <cell r="S450">
            <v>16</v>
          </cell>
          <cell r="U450">
            <v>42916</v>
          </cell>
          <cell r="V450" t="str">
            <v>Jörg Leppelt</v>
          </cell>
          <cell r="W450" t="str">
            <v>siehe 5.0 &gt;</v>
          </cell>
          <cell r="X450" t="str">
            <v/>
          </cell>
          <cell r="Z450" t="str">
            <v/>
          </cell>
          <cell r="AA450" t="str">
            <v>i. O.</v>
          </cell>
          <cell r="AB450" t="str">
            <v/>
          </cell>
          <cell r="AC450">
            <v>42397</v>
          </cell>
          <cell r="AD450" t="str">
            <v/>
          </cell>
          <cell r="AE450" t="str">
            <v/>
          </cell>
          <cell r="AF450">
            <v>42472.538461538461</v>
          </cell>
          <cell r="AH450" t="str">
            <v/>
          </cell>
          <cell r="AJ450">
            <v>36186</v>
          </cell>
          <cell r="AM450">
            <v>41669</v>
          </cell>
          <cell r="AN450">
            <v>42460</v>
          </cell>
          <cell r="AP450">
            <v>37042</v>
          </cell>
          <cell r="AQ450">
            <v>38450</v>
          </cell>
          <cell r="AR450">
            <v>38688</v>
          </cell>
          <cell r="AT450">
            <v>42397</v>
          </cell>
          <cell r="AU450" t="str">
            <v>10:00</v>
          </cell>
          <cell r="AV450" t="str">
            <v>eigenes Prüfgerät</v>
          </cell>
          <cell r="AW450" t="str">
            <v>10:00</v>
          </cell>
          <cell r="AY450">
            <v>1</v>
          </cell>
          <cell r="AZ450">
            <v>42416.538461538461</v>
          </cell>
          <cell r="BA450" t="str">
            <v>Fluke 6200 (06-2013)</v>
          </cell>
          <cell r="BB450">
            <v>1</v>
          </cell>
          <cell r="BC450" t="str">
            <v>22.02.2016; 30.01.2014; 25.11.2013; 21.08.2012; 14.08.2012; 03.07.2012; 18.06.2012;</v>
          </cell>
          <cell r="BG450">
            <v>154</v>
          </cell>
          <cell r="BH450">
            <v>1</v>
          </cell>
          <cell r="BI450">
            <v>0</v>
          </cell>
          <cell r="BJ450">
            <v>0</v>
          </cell>
          <cell r="BK450">
            <v>0</v>
          </cell>
          <cell r="BL450" t="str">
            <v>--</v>
          </cell>
          <cell r="BM450">
            <v>1</v>
          </cell>
          <cell r="BN450">
            <v>4.2777777777777777</v>
          </cell>
          <cell r="BO450">
            <v>7</v>
          </cell>
          <cell r="BP450">
            <v>42422</v>
          </cell>
          <cell r="BQ450">
            <v>2</v>
          </cell>
          <cell r="BV450" t="str">
            <v>Jörg Leppelt</v>
          </cell>
          <cell r="BX450" t="str">
            <v/>
          </cell>
          <cell r="BY450" t="str">
            <v/>
          </cell>
          <cell r="CF450">
            <v>279</v>
          </cell>
          <cell r="CG450">
            <v>5</v>
          </cell>
          <cell r="CH450">
            <v>0</v>
          </cell>
          <cell r="CI450">
            <v>0</v>
          </cell>
          <cell r="CJ450">
            <v>0</v>
          </cell>
          <cell r="CK450" t="str">
            <v/>
          </cell>
          <cell r="CL450" t="str">
            <v/>
          </cell>
          <cell r="CM450" t="str">
            <v/>
          </cell>
          <cell r="CN450" t="str">
            <v/>
          </cell>
          <cell r="CP450" t="str">
            <v>Jörg Leppelt</v>
          </cell>
          <cell r="CQ450" t="str">
            <v>Schreiben?</v>
          </cell>
          <cell r="CR450">
            <v>4</v>
          </cell>
          <cell r="CS450">
            <v>12</v>
          </cell>
          <cell r="CT450">
            <v>16</v>
          </cell>
          <cell r="CU450" t="str">
            <v/>
          </cell>
          <cell r="CV450" t="str">
            <v/>
          </cell>
          <cell r="CW450" t="str">
            <v/>
          </cell>
          <cell r="CY450">
            <v>154</v>
          </cell>
          <cell r="CZ450">
            <v>1</v>
          </cell>
          <cell r="DA450">
            <v>0</v>
          </cell>
          <cell r="DB450">
            <v>0</v>
          </cell>
          <cell r="DC450">
            <v>0</v>
          </cell>
          <cell r="DD450">
            <v>42401</v>
          </cell>
          <cell r="DE450">
            <v>42916</v>
          </cell>
          <cell r="DF450">
            <v>16</v>
          </cell>
          <cell r="DG450">
            <v>16</v>
          </cell>
          <cell r="DH450">
            <v>0</v>
          </cell>
          <cell r="DI450" t="str">
            <v/>
          </cell>
          <cell r="DJ450">
            <v>1</v>
          </cell>
          <cell r="DK450" t="str">
            <v/>
          </cell>
          <cell r="DL450" t="str">
            <v/>
          </cell>
          <cell r="DN450" t="str">
            <v/>
          </cell>
          <cell r="DO450" t="str">
            <v/>
          </cell>
          <cell r="DP450" t="str">
            <v/>
          </cell>
          <cell r="DQ450" t="str">
            <v/>
          </cell>
          <cell r="DR450" t="str">
            <v/>
          </cell>
          <cell r="DS450" t="str">
            <v/>
          </cell>
          <cell r="DT450" t="str">
            <v/>
          </cell>
          <cell r="DV450">
            <v>1</v>
          </cell>
          <cell r="DW450" t="str">
            <v/>
          </cell>
          <cell r="DY450" t="str">
            <v/>
          </cell>
          <cell r="DZ450" t="str">
            <v>x</v>
          </cell>
        </row>
        <row r="451">
          <cell r="A451" t="str">
            <v>5903-000</v>
          </cell>
          <cell r="B451" t="str">
            <v>Institut für</v>
          </cell>
          <cell r="C451" t="str">
            <v>Energie- und Systemverfahrenstechnik</v>
          </cell>
          <cell r="F451" t="str">
            <v xml:space="preserve">Herrn </v>
          </cell>
          <cell r="G451" t="str">
            <v>Wilfried Janßen</v>
          </cell>
          <cell r="H451">
            <v>3040</v>
          </cell>
          <cell r="I451">
            <v>1</v>
          </cell>
          <cell r="K451">
            <v>37181</v>
          </cell>
          <cell r="L451" t="str">
            <v>10:00</v>
          </cell>
          <cell r="O451" t="str">
            <v>Werkstatt und Büro</v>
          </cell>
          <cell r="P451">
            <v>12</v>
          </cell>
          <cell r="Q451">
            <v>16</v>
          </cell>
          <cell r="R451">
            <v>42339</v>
          </cell>
          <cell r="S451">
            <v>16</v>
          </cell>
          <cell r="U451">
            <v>42855</v>
          </cell>
          <cell r="V451" t="str">
            <v>Wilfried Janßen</v>
          </cell>
          <cell r="W451" t="str">
            <v>siehe 5.0 &gt;</v>
          </cell>
          <cell r="X451" t="str">
            <v/>
          </cell>
          <cell r="Z451" t="str">
            <v/>
          </cell>
          <cell r="AA451" t="str">
            <v>i. O.</v>
          </cell>
          <cell r="AB451" t="str">
            <v/>
          </cell>
          <cell r="AC451">
            <v>42335</v>
          </cell>
          <cell r="AD451" t="str">
            <v/>
          </cell>
          <cell r="AE451" t="str">
            <v/>
          </cell>
          <cell r="AF451">
            <v>42416.153846153844</v>
          </cell>
          <cell r="AH451" t="str">
            <v/>
          </cell>
          <cell r="AJ451">
            <v>35390</v>
          </cell>
          <cell r="AM451">
            <v>42340</v>
          </cell>
          <cell r="AN451">
            <v>42399</v>
          </cell>
          <cell r="AP451">
            <v>37187</v>
          </cell>
          <cell r="AQ451">
            <v>38450</v>
          </cell>
          <cell r="AU451" t="str">
            <v/>
          </cell>
          <cell r="AV451" t="str">
            <v/>
          </cell>
          <cell r="AW451" t="str">
            <v/>
          </cell>
          <cell r="AZ451" t="str">
            <v/>
          </cell>
          <cell r="BA451" t="str">
            <v>Prüfgerät VDE 0701</v>
          </cell>
          <cell r="BC451" t="str">
            <v>01.12.2015; 04.09.2013; 08.11.2012; 23.10.2012; 15.10.2012; 30.08.2010; 16.06.2010; 22.04.2010, 25.09.2009; 16.07.2007; 05.12.05, 23.09.05; 04.08.05; Email am 12.10.04; 12.05.04; Email am 24.11.03; 08.10.03; 04.02.03; 24.09.02;</v>
          </cell>
          <cell r="BD451" t="str">
            <v>24.05.04; 24.06.04; 05.12.05</v>
          </cell>
          <cell r="BG451">
            <v>214</v>
          </cell>
          <cell r="BH451">
            <v>7</v>
          </cell>
          <cell r="BI451">
            <v>0</v>
          </cell>
          <cell r="BJ451">
            <v>0</v>
          </cell>
          <cell r="BK451">
            <v>0</v>
          </cell>
          <cell r="BL451" t="str">
            <v>--</v>
          </cell>
          <cell r="BM451">
            <v>1</v>
          </cell>
          <cell r="BN451">
            <v>5.9444444444444446</v>
          </cell>
          <cell r="BO451">
            <v>6</v>
          </cell>
          <cell r="BP451">
            <v>42340</v>
          </cell>
          <cell r="BQ451">
            <v>6</v>
          </cell>
          <cell r="BV451" t="str">
            <v>W. Janßen</v>
          </cell>
          <cell r="BX451" t="str">
            <v/>
          </cell>
          <cell r="BY451" t="str">
            <v/>
          </cell>
          <cell r="CF451">
            <v>214</v>
          </cell>
          <cell r="CG451">
            <v>7</v>
          </cell>
          <cell r="CH451">
            <v>0</v>
          </cell>
          <cell r="CI451">
            <v>0</v>
          </cell>
          <cell r="CJ451">
            <v>0</v>
          </cell>
          <cell r="CK451" t="str">
            <v/>
          </cell>
          <cell r="CL451" t="str">
            <v/>
          </cell>
          <cell r="CM451" t="str">
            <v/>
          </cell>
          <cell r="CN451" t="str">
            <v/>
          </cell>
          <cell r="CP451" t="str">
            <v>Wilfried Janßen</v>
          </cell>
          <cell r="CQ451">
            <v>35390</v>
          </cell>
          <cell r="CR451">
            <v>4</v>
          </cell>
          <cell r="CS451">
            <v>12</v>
          </cell>
          <cell r="CT451">
            <v>16</v>
          </cell>
          <cell r="CU451" t="str">
            <v/>
          </cell>
          <cell r="CV451" t="str">
            <v/>
          </cell>
          <cell r="CW451" t="str">
            <v/>
          </cell>
          <cell r="CY451">
            <v>214</v>
          </cell>
          <cell r="CZ451">
            <v>7</v>
          </cell>
          <cell r="DA451">
            <v>0</v>
          </cell>
          <cell r="DB451">
            <v>0</v>
          </cell>
          <cell r="DC451">
            <v>0</v>
          </cell>
          <cell r="DD451">
            <v>42339</v>
          </cell>
          <cell r="DE451">
            <v>42855</v>
          </cell>
          <cell r="DF451">
            <v>16</v>
          </cell>
          <cell r="DG451">
            <v>16</v>
          </cell>
          <cell r="DH451">
            <v>0</v>
          </cell>
          <cell r="DI451" t="str">
            <v/>
          </cell>
          <cell r="DJ451">
            <v>1</v>
          </cell>
          <cell r="DK451" t="str">
            <v/>
          </cell>
          <cell r="DL451" t="str">
            <v/>
          </cell>
          <cell r="DN451" t="str">
            <v/>
          </cell>
          <cell r="DO451" t="str">
            <v/>
          </cell>
          <cell r="DP451" t="str">
            <v/>
          </cell>
          <cell r="DQ451" t="str">
            <v/>
          </cell>
          <cell r="DR451" t="str">
            <v/>
          </cell>
          <cell r="DS451" t="str">
            <v/>
          </cell>
          <cell r="DT451" t="str">
            <v/>
          </cell>
          <cell r="DV451" t="str">
            <v/>
          </cell>
          <cell r="DW451" t="str">
            <v>über Ziel</v>
          </cell>
          <cell r="DY451" t="str">
            <v/>
          </cell>
          <cell r="DZ451" t="str">
            <v>x</v>
          </cell>
        </row>
        <row r="452">
          <cell r="A452" t="str">
            <v>5903-001</v>
          </cell>
          <cell r="B452" t="str">
            <v>Institut für</v>
          </cell>
          <cell r="C452" t="str">
            <v>Energie- und Systemverfahrenstechnik</v>
          </cell>
          <cell r="F452" t="str">
            <v xml:space="preserve">Herrn </v>
          </cell>
          <cell r="G452" t="str">
            <v>Wilfried Janßen</v>
          </cell>
          <cell r="H452">
            <v>3040</v>
          </cell>
          <cell r="I452">
            <v>0</v>
          </cell>
          <cell r="K452">
            <v>37181</v>
          </cell>
          <cell r="L452" t="str">
            <v>10:00</v>
          </cell>
          <cell r="O452" t="str">
            <v>Büro</v>
          </cell>
          <cell r="P452">
            <v>24</v>
          </cell>
          <cell r="Q452">
            <v>32</v>
          </cell>
          <cell r="R452">
            <v>42339</v>
          </cell>
          <cell r="S452">
            <v>32</v>
          </cell>
          <cell r="U452">
            <v>43343</v>
          </cell>
          <cell r="V452" t="str">
            <v>Wilfried Janßen</v>
          </cell>
          <cell r="W452" t="str">
            <v>siehe 5.0 &gt;</v>
          </cell>
          <cell r="X452" t="str">
            <v/>
          </cell>
          <cell r="Z452" t="str">
            <v/>
          </cell>
          <cell r="AA452" t="str">
            <v>i. O.</v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/>
          </cell>
          <cell r="AH452" t="str">
            <v/>
          </cell>
          <cell r="AJ452">
            <v>35391</v>
          </cell>
          <cell r="AM452">
            <v>42340</v>
          </cell>
          <cell r="AN452" t="str">
            <v/>
          </cell>
          <cell r="AP452" t="str">
            <v/>
          </cell>
          <cell r="AQ452" t="str">
            <v>PG. 0701</v>
          </cell>
          <cell r="AU452" t="str">
            <v/>
          </cell>
          <cell r="AV452" t="str">
            <v/>
          </cell>
          <cell r="AW452" t="str">
            <v/>
          </cell>
          <cell r="AZ452" t="str">
            <v/>
          </cell>
          <cell r="BA452" t="str">
            <v>Prüfgerät VDE 0701</v>
          </cell>
          <cell r="BC452" t="str">
            <v>01.12.2015; 04.09.2013; 23.07.2007; 16.07.2007 23.09.05; Email am 01.09.05; 04.08.05 mit Herrmann</v>
          </cell>
          <cell r="BD452" t="str">
            <v>"26.07.2004"</v>
          </cell>
          <cell r="BG452">
            <v>212</v>
          </cell>
          <cell r="BH452">
            <v>1</v>
          </cell>
          <cell r="BI452">
            <v>0</v>
          </cell>
          <cell r="BJ452">
            <v>0</v>
          </cell>
          <cell r="BK452">
            <v>0</v>
          </cell>
          <cell r="BL452" t="str">
            <v>--</v>
          </cell>
          <cell r="BM452">
            <v>1</v>
          </cell>
          <cell r="BN452">
            <v>5.8888888888888893</v>
          </cell>
          <cell r="BO452">
            <v>4</v>
          </cell>
          <cell r="BP452">
            <v>42340</v>
          </cell>
          <cell r="BQ452">
            <v>4</v>
          </cell>
          <cell r="BV452" t="str">
            <v>W. Janßen</v>
          </cell>
          <cell r="BX452" t="str">
            <v/>
          </cell>
          <cell r="BY452" t="str">
            <v/>
          </cell>
          <cell r="CF452">
            <v>138</v>
          </cell>
          <cell r="CG452">
            <v>1</v>
          </cell>
          <cell r="CH452">
            <v>0</v>
          </cell>
          <cell r="CI452">
            <v>0</v>
          </cell>
          <cell r="CJ452">
            <v>0</v>
          </cell>
          <cell r="CK452" t="str">
            <v/>
          </cell>
          <cell r="CL452" t="str">
            <v/>
          </cell>
          <cell r="CM452" t="str">
            <v/>
          </cell>
          <cell r="CN452" t="str">
            <v/>
          </cell>
          <cell r="CP452" t="str">
            <v>Wilfried Janßen</v>
          </cell>
          <cell r="CQ452">
            <v>35391</v>
          </cell>
          <cell r="CR452" t="str">
            <v/>
          </cell>
          <cell r="CS452" t="str">
            <v/>
          </cell>
          <cell r="CT452" t="str">
            <v/>
          </cell>
          <cell r="CU452">
            <v>32</v>
          </cell>
          <cell r="CV452">
            <v>32</v>
          </cell>
          <cell r="CW452">
            <v>8</v>
          </cell>
          <cell r="CY452">
            <v>212</v>
          </cell>
          <cell r="CZ452">
            <v>1</v>
          </cell>
          <cell r="DA452">
            <v>0</v>
          </cell>
          <cell r="DB452">
            <v>0</v>
          </cell>
          <cell r="DC452">
            <v>0</v>
          </cell>
          <cell r="DD452">
            <v>42339</v>
          </cell>
          <cell r="DE452">
            <v>43343</v>
          </cell>
          <cell r="DF452">
            <v>32</v>
          </cell>
          <cell r="DG452">
            <v>32</v>
          </cell>
          <cell r="DH452">
            <v>0</v>
          </cell>
          <cell r="DI452" t="str">
            <v/>
          </cell>
          <cell r="DJ452">
            <v>1</v>
          </cell>
          <cell r="DK452" t="str">
            <v/>
          </cell>
          <cell r="DL452" t="str">
            <v/>
          </cell>
          <cell r="DN452" t="str">
            <v/>
          </cell>
          <cell r="DO452" t="str">
            <v/>
          </cell>
          <cell r="DP452" t="str">
            <v/>
          </cell>
          <cell r="DQ452" t="str">
            <v/>
          </cell>
          <cell r="DR452" t="str">
            <v/>
          </cell>
          <cell r="DS452" t="str">
            <v/>
          </cell>
          <cell r="DT452" t="str">
            <v/>
          </cell>
          <cell r="DV452" t="str">
            <v/>
          </cell>
          <cell r="DW452" t="str">
            <v/>
          </cell>
          <cell r="DY452" t="str">
            <v/>
          </cell>
          <cell r="DZ452" t="str">
            <v>x</v>
          </cell>
        </row>
        <row r="453">
          <cell r="A453" t="str">
            <v>5903-002</v>
          </cell>
          <cell r="B453" t="str">
            <v>Institut für</v>
          </cell>
          <cell r="C453" t="str">
            <v>Energie- und Systemverfahrenstechnik</v>
          </cell>
          <cell r="F453" t="str">
            <v xml:space="preserve">Herrn </v>
          </cell>
          <cell r="G453" t="str">
            <v>Wilfried Janßen</v>
          </cell>
          <cell r="H453">
            <v>3040</v>
          </cell>
          <cell r="I453">
            <v>0</v>
          </cell>
          <cell r="K453">
            <v>37181</v>
          </cell>
          <cell r="L453" t="str">
            <v>10:00</v>
          </cell>
          <cell r="O453" t="str">
            <v>Labor im Rebenpark</v>
          </cell>
          <cell r="P453">
            <v>12</v>
          </cell>
          <cell r="Q453">
            <v>16</v>
          </cell>
          <cell r="R453">
            <v>42339</v>
          </cell>
          <cell r="U453">
            <v>42855</v>
          </cell>
          <cell r="V453" t="str">
            <v>Wilfried Janßen</v>
          </cell>
          <cell r="W453" t="str">
            <v>siehe 5.0 &gt;</v>
          </cell>
          <cell r="X453" t="str">
            <v/>
          </cell>
          <cell r="Z453" t="str">
            <v/>
          </cell>
          <cell r="AA453" t="str">
            <v>i. O.</v>
          </cell>
          <cell r="AB453" t="str">
            <v>löschen!</v>
          </cell>
          <cell r="AC453">
            <v>41480</v>
          </cell>
          <cell r="AD453">
            <v>41512</v>
          </cell>
          <cell r="AE453" t="str">
            <v/>
          </cell>
          <cell r="AF453">
            <v>41555.692307692305</v>
          </cell>
          <cell r="AH453" t="str">
            <v/>
          </cell>
          <cell r="AM453">
            <v>42340</v>
          </cell>
          <cell r="AN453">
            <v>41545</v>
          </cell>
          <cell r="AP453" t="str">
            <v/>
          </cell>
          <cell r="AQ453" t="str">
            <v>PG. 0701</v>
          </cell>
          <cell r="AT453">
            <v>42339</v>
          </cell>
          <cell r="AU453" t="str">
            <v>10:00</v>
          </cell>
          <cell r="AV453" t="str">
            <v>eigenes Prüfgerät</v>
          </cell>
          <cell r="AW453" t="str">
            <v>10:00</v>
          </cell>
          <cell r="AY453">
            <v>1</v>
          </cell>
          <cell r="AZ453">
            <v>42346.692307692305</v>
          </cell>
          <cell r="BA453" t="str">
            <v>Prüfgerät VDE 0701</v>
          </cell>
          <cell r="BC453" t="str">
            <v>01.12.2015; 05.11.2015</v>
          </cell>
          <cell r="BG453">
            <v>100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 t="str">
            <v>--</v>
          </cell>
          <cell r="BM453">
            <v>1</v>
          </cell>
          <cell r="BN453">
            <v>2.7777777777777777</v>
          </cell>
          <cell r="BO453">
            <v>5</v>
          </cell>
          <cell r="BP453">
            <v>42339</v>
          </cell>
          <cell r="BQ453">
            <v>2</v>
          </cell>
          <cell r="BR453">
            <v>1</v>
          </cell>
          <cell r="BV453" t="str">
            <v>W. Janßen</v>
          </cell>
          <cell r="BX453" t="str">
            <v/>
          </cell>
          <cell r="BY453" t="str">
            <v/>
          </cell>
          <cell r="CF453">
            <v>138</v>
          </cell>
          <cell r="CG453">
            <v>1</v>
          </cell>
          <cell r="CH453">
            <v>0</v>
          </cell>
          <cell r="CI453">
            <v>0</v>
          </cell>
          <cell r="CJ453">
            <v>0</v>
          </cell>
          <cell r="CK453" t="str">
            <v/>
          </cell>
          <cell r="CL453" t="str">
            <v/>
          </cell>
          <cell r="CM453" t="str">
            <v/>
          </cell>
          <cell r="CN453" t="str">
            <v/>
          </cell>
          <cell r="CP453" t="str">
            <v>Wilfried Janßen</v>
          </cell>
          <cell r="CQ453" t="str">
            <v/>
          </cell>
          <cell r="CR453">
            <v>4</v>
          </cell>
          <cell r="CS453">
            <v>12</v>
          </cell>
          <cell r="CT453">
            <v>16</v>
          </cell>
          <cell r="CU453" t="str">
            <v/>
          </cell>
          <cell r="CV453" t="str">
            <v/>
          </cell>
          <cell r="CW453" t="str">
            <v/>
          </cell>
          <cell r="CY453">
            <v>100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42339</v>
          </cell>
          <cell r="DE453">
            <v>42855</v>
          </cell>
          <cell r="DF453">
            <v>16</v>
          </cell>
          <cell r="DG453">
            <v>12</v>
          </cell>
          <cell r="DH453">
            <v>0</v>
          </cell>
          <cell r="DI453" t="str">
            <v/>
          </cell>
          <cell r="DJ453">
            <v>1</v>
          </cell>
          <cell r="DK453" t="str">
            <v/>
          </cell>
          <cell r="DL453" t="str">
            <v/>
          </cell>
          <cell r="DN453" t="str">
            <v/>
          </cell>
          <cell r="DO453" t="str">
            <v/>
          </cell>
          <cell r="DP453" t="str">
            <v/>
          </cell>
          <cell r="DQ453" t="str">
            <v/>
          </cell>
          <cell r="DR453" t="str">
            <v/>
          </cell>
          <cell r="DS453" t="str">
            <v/>
          </cell>
          <cell r="DT453" t="str">
            <v/>
          </cell>
          <cell r="DV453">
            <v>1</v>
          </cell>
          <cell r="DW453" t="str">
            <v>über Ziel</v>
          </cell>
          <cell r="DY453" t="str">
            <v/>
          </cell>
          <cell r="DZ453" t="str">
            <v>x</v>
          </cell>
        </row>
        <row r="454">
          <cell r="A454" t="str">
            <v>5904-800</v>
          </cell>
          <cell r="B454" t="str">
            <v>Institut für</v>
          </cell>
          <cell r="C454" t="str">
            <v>Chemische u. Thermische Verfahrentechnik</v>
          </cell>
          <cell r="E454" t="str">
            <v>Langer Kamp 7, Spielmannstr. 7</v>
          </cell>
          <cell r="F454" t="str">
            <v xml:space="preserve">Herrn </v>
          </cell>
          <cell r="G454" t="str">
            <v>Jörg Leppelt</v>
          </cell>
          <cell r="H454" t="str">
            <v>2787 /1</v>
          </cell>
          <cell r="I454">
            <v>0</v>
          </cell>
          <cell r="K454">
            <v>41080</v>
          </cell>
          <cell r="L454" t="str">
            <v>10:00</v>
          </cell>
          <cell r="N454" t="str">
            <v>Herr Cabin Schmale</v>
          </cell>
          <cell r="O454" t="str">
            <v>Werkstatt / Labor</v>
          </cell>
          <cell r="P454">
            <v>12</v>
          </cell>
          <cell r="Q454">
            <v>16</v>
          </cell>
          <cell r="R454">
            <v>42054</v>
          </cell>
          <cell r="S454">
            <v>16</v>
          </cell>
          <cell r="U454">
            <v>42551</v>
          </cell>
          <cell r="V454" t="str">
            <v>Jörg Leppelt</v>
          </cell>
          <cell r="W454" t="str">
            <v>siehe 5.0 &gt;</v>
          </cell>
          <cell r="X454" t="str">
            <v/>
          </cell>
          <cell r="Z454" t="str">
            <v/>
          </cell>
          <cell r="AA454" t="str">
            <v>i. O.</v>
          </cell>
          <cell r="AB454" t="str">
            <v/>
          </cell>
          <cell r="AC454">
            <v>41939</v>
          </cell>
          <cell r="AD454" t="str">
            <v/>
          </cell>
          <cell r="AE454" t="str">
            <v/>
          </cell>
          <cell r="AF454">
            <v>42059.384615384617</v>
          </cell>
          <cell r="AH454" t="str">
            <v/>
          </cell>
          <cell r="AJ454">
            <v>35390</v>
          </cell>
          <cell r="AN454">
            <v>42034</v>
          </cell>
          <cell r="AP454">
            <v>37042</v>
          </cell>
          <cell r="AQ454">
            <v>38450</v>
          </cell>
          <cell r="AR454">
            <v>38688</v>
          </cell>
          <cell r="AS454">
            <v>41969</v>
          </cell>
          <cell r="AU454" t="str">
            <v/>
          </cell>
          <cell r="AV454" t="str">
            <v/>
          </cell>
          <cell r="AW454" t="str">
            <v/>
          </cell>
          <cell r="AZ454" t="str">
            <v/>
          </cell>
          <cell r="BA454" t="str">
            <v>Fluke 6200</v>
          </cell>
          <cell r="BC454" t="str">
            <v xml:space="preserve"> 13.01.2015; 26.11.201425; 11.2013; 10.07.2013; 06.01.2012; 05.01.2012; 27.09.2010; 16.04.2009; 05.05.2009; 01.11.07; 27.07.06; 11.07.06; 04.07.06; 17.03.05;</v>
          </cell>
          <cell r="BG454">
            <v>332</v>
          </cell>
          <cell r="BH454">
            <v>10</v>
          </cell>
          <cell r="BI454">
            <v>1</v>
          </cell>
          <cell r="BJ454">
            <v>0</v>
          </cell>
          <cell r="BK454">
            <v>0.30120481927710846</v>
          </cell>
          <cell r="BL454" t="str">
            <v>--</v>
          </cell>
          <cell r="BM454">
            <v>1</v>
          </cell>
          <cell r="BN454">
            <v>9.2222222222222214</v>
          </cell>
          <cell r="BV454" t="str">
            <v>Schmale, Kuester, Leppelt</v>
          </cell>
          <cell r="BX454" t="str">
            <v/>
          </cell>
          <cell r="BY454" t="str">
            <v/>
          </cell>
          <cell r="CF454">
            <v>256</v>
          </cell>
          <cell r="CG454">
            <v>10</v>
          </cell>
          <cell r="CH454">
            <v>0</v>
          </cell>
          <cell r="CI454">
            <v>0</v>
          </cell>
          <cell r="CJ454">
            <v>0</v>
          </cell>
          <cell r="CK454" t="str">
            <v/>
          </cell>
          <cell r="CL454" t="str">
            <v/>
          </cell>
          <cell r="CM454" t="str">
            <v/>
          </cell>
          <cell r="CN454" t="str">
            <v/>
          </cell>
          <cell r="CP454" t="str">
            <v>Jörg Leppelt</v>
          </cell>
          <cell r="CQ454">
            <v>35390</v>
          </cell>
          <cell r="CR454">
            <v>4</v>
          </cell>
          <cell r="CS454">
            <v>12</v>
          </cell>
          <cell r="CT454">
            <v>16</v>
          </cell>
          <cell r="CU454" t="str">
            <v/>
          </cell>
          <cell r="CV454" t="str">
            <v/>
          </cell>
          <cell r="CW454" t="str">
            <v/>
          </cell>
          <cell r="CY454">
            <v>332</v>
          </cell>
          <cell r="CZ454">
            <v>10</v>
          </cell>
          <cell r="DA454">
            <v>1</v>
          </cell>
          <cell r="DB454">
            <v>0</v>
          </cell>
          <cell r="DC454">
            <v>0.30120481927710846</v>
          </cell>
          <cell r="DD454">
            <v>42054</v>
          </cell>
          <cell r="DE454">
            <v>42551</v>
          </cell>
          <cell r="DF454">
            <v>16</v>
          </cell>
          <cell r="DG454">
            <v>16</v>
          </cell>
          <cell r="DH454">
            <v>0</v>
          </cell>
          <cell r="DI454" t="str">
            <v/>
          </cell>
          <cell r="DJ454">
            <v>1</v>
          </cell>
          <cell r="DK454" t="str">
            <v/>
          </cell>
          <cell r="DL454" t="str">
            <v/>
          </cell>
          <cell r="DN454" t="str">
            <v/>
          </cell>
          <cell r="DO454" t="str">
            <v/>
          </cell>
          <cell r="DP454" t="str">
            <v/>
          </cell>
          <cell r="DQ454" t="str">
            <v/>
          </cell>
          <cell r="DR454" t="str">
            <v/>
          </cell>
          <cell r="DS454" t="str">
            <v/>
          </cell>
          <cell r="DT454" t="str">
            <v/>
          </cell>
          <cell r="DV454" t="str">
            <v/>
          </cell>
          <cell r="DW454" t="str">
            <v>über Ziel</v>
          </cell>
          <cell r="DY454" t="str">
            <v/>
          </cell>
          <cell r="DZ454" t="str">
            <v>x</v>
          </cell>
        </row>
        <row r="455">
          <cell r="A455" t="str">
            <v>5904-801</v>
          </cell>
          <cell r="B455" t="str">
            <v>Institut für</v>
          </cell>
          <cell r="C455" t="str">
            <v>Chemische u. Thermische Verfahrentechnik</v>
          </cell>
          <cell r="E455" t="str">
            <v>Langer Kamp 7, Spielmannstr. 7</v>
          </cell>
          <cell r="F455" t="str">
            <v xml:space="preserve">Herrn </v>
          </cell>
          <cell r="G455" t="str">
            <v>Jörg Leppelt</v>
          </cell>
          <cell r="H455" t="str">
            <v>2787 /1</v>
          </cell>
          <cell r="I455">
            <v>0</v>
          </cell>
          <cell r="K455">
            <v>41080</v>
          </cell>
          <cell r="L455" t="str">
            <v>10:00</v>
          </cell>
          <cell r="N455" t="str">
            <v>Herr Cabin Schmale</v>
          </cell>
          <cell r="O455" t="str">
            <v>Büro</v>
          </cell>
          <cell r="P455">
            <v>24</v>
          </cell>
          <cell r="Q455">
            <v>32</v>
          </cell>
          <cell r="R455">
            <v>41456</v>
          </cell>
          <cell r="S455">
            <v>32</v>
          </cell>
          <cell r="U455">
            <v>42460</v>
          </cell>
          <cell r="V455" t="str">
            <v>Jörg Leppelt</v>
          </cell>
          <cell r="W455" t="str">
            <v>siehe 5.0 &gt;</v>
          </cell>
          <cell r="X455" t="str">
            <v/>
          </cell>
          <cell r="Z455" t="str">
            <v/>
          </cell>
          <cell r="AA455" t="str">
            <v>i. O.</v>
          </cell>
          <cell r="AB455" t="str">
            <v/>
          </cell>
          <cell r="AC455">
            <v>41388</v>
          </cell>
          <cell r="AD455">
            <v>41418</v>
          </cell>
          <cell r="AE455" t="str">
            <v/>
          </cell>
          <cell r="AF455">
            <v>41459.923076923078</v>
          </cell>
          <cell r="AH455" t="str">
            <v/>
          </cell>
          <cell r="AI455">
            <v>41847</v>
          </cell>
          <cell r="AJ455">
            <v>35391</v>
          </cell>
          <cell r="AN455">
            <v>41452</v>
          </cell>
          <cell r="AP455" t="str">
            <v/>
          </cell>
          <cell r="AQ455" t="str">
            <v/>
          </cell>
          <cell r="AU455" t="str">
            <v/>
          </cell>
          <cell r="AV455" t="str">
            <v/>
          </cell>
          <cell r="AW455" t="str">
            <v/>
          </cell>
          <cell r="AZ455" t="str">
            <v/>
          </cell>
          <cell r="BA455" t="str">
            <v>Fluke 6200 (06-2013)</v>
          </cell>
          <cell r="BC455" t="str">
            <v>27.07.2014; 25.11.2013; 10.07.2013; 27.09.2010; 24.08.2010; 17.03.05; 01.03.05; 15.07.02; 07.06.99</v>
          </cell>
          <cell r="BG455">
            <v>91</v>
          </cell>
          <cell r="BH455">
            <v>5</v>
          </cell>
          <cell r="BI455">
            <v>0</v>
          </cell>
          <cell r="BJ455">
            <v>0</v>
          </cell>
          <cell r="BK455">
            <v>0</v>
          </cell>
          <cell r="BL455" t="str">
            <v>--</v>
          </cell>
          <cell r="BM455">
            <v>1</v>
          </cell>
          <cell r="BN455">
            <v>2.5277777777777777</v>
          </cell>
          <cell r="BV455" t="str">
            <v>Jörg Leppelt</v>
          </cell>
          <cell r="BX455" t="str">
            <v/>
          </cell>
          <cell r="BY455" t="str">
            <v/>
          </cell>
          <cell r="CF455">
            <v>82</v>
          </cell>
          <cell r="CG455">
            <v>6</v>
          </cell>
          <cell r="CH455">
            <v>0</v>
          </cell>
          <cell r="CI455">
            <v>0</v>
          </cell>
          <cell r="CJ455">
            <v>0</v>
          </cell>
          <cell r="CK455" t="str">
            <v/>
          </cell>
          <cell r="CL455" t="str">
            <v/>
          </cell>
          <cell r="CM455" t="str">
            <v/>
          </cell>
          <cell r="CN455" t="str">
            <v/>
          </cell>
          <cell r="CP455" t="str">
            <v>Jörg Leppelt</v>
          </cell>
          <cell r="CQ455">
            <v>35391</v>
          </cell>
          <cell r="CR455" t="str">
            <v/>
          </cell>
          <cell r="CS455" t="str">
            <v/>
          </cell>
          <cell r="CT455" t="str">
            <v/>
          </cell>
          <cell r="CU455">
            <v>32</v>
          </cell>
          <cell r="CV455">
            <v>32</v>
          </cell>
          <cell r="CW455">
            <v>8</v>
          </cell>
          <cell r="CY455">
            <v>91</v>
          </cell>
          <cell r="CZ455">
            <v>5</v>
          </cell>
          <cell r="DA455">
            <v>0</v>
          </cell>
          <cell r="DB455">
            <v>0</v>
          </cell>
          <cell r="DC455">
            <v>0</v>
          </cell>
          <cell r="DD455">
            <v>41456</v>
          </cell>
          <cell r="DE455">
            <v>42460</v>
          </cell>
          <cell r="DF455">
            <v>32</v>
          </cell>
          <cell r="DG455">
            <v>32</v>
          </cell>
          <cell r="DH455">
            <v>0</v>
          </cell>
          <cell r="DI455" t="str">
            <v/>
          </cell>
          <cell r="DJ455">
            <v>1</v>
          </cell>
          <cell r="DK455" t="str">
            <v/>
          </cell>
          <cell r="DL455" t="str">
            <v/>
          </cell>
          <cell r="DN455" t="str">
            <v/>
          </cell>
          <cell r="DO455" t="str">
            <v/>
          </cell>
          <cell r="DP455" t="str">
            <v/>
          </cell>
          <cell r="DQ455" t="str">
            <v/>
          </cell>
          <cell r="DR455" t="str">
            <v/>
          </cell>
          <cell r="DS455" t="str">
            <v/>
          </cell>
          <cell r="DT455" t="str">
            <v/>
          </cell>
          <cell r="DV455" t="str">
            <v/>
          </cell>
          <cell r="DW455" t="str">
            <v>über Ziel</v>
          </cell>
          <cell r="DY455" t="str">
            <v/>
          </cell>
          <cell r="DZ455" t="str">
            <v>x</v>
          </cell>
        </row>
        <row r="456">
          <cell r="A456" t="str">
            <v>5906-400</v>
          </cell>
          <cell r="B456" t="str">
            <v>Institut für</v>
          </cell>
          <cell r="C456" t="str">
            <v>Partikeltechnik</v>
          </cell>
          <cell r="E456" t="str">
            <v>Volkmaroder Str. 5</v>
          </cell>
          <cell r="F456" t="str">
            <v xml:space="preserve">Herrn </v>
          </cell>
          <cell r="G456" t="str">
            <v>Ernst Jelting</v>
          </cell>
          <cell r="H456" t="str">
            <v>0178-1886028; 9621, 9611</v>
          </cell>
          <cell r="I456">
            <v>0</v>
          </cell>
          <cell r="J456">
            <v>1</v>
          </cell>
          <cell r="K456">
            <v>41955</v>
          </cell>
          <cell r="L456" t="str">
            <v>10:00</v>
          </cell>
          <cell r="M456">
            <v>1</v>
          </cell>
          <cell r="N456" t="str">
            <v>Herrn Dr. Zetzener, Herrn Hendrik Arndt</v>
          </cell>
          <cell r="O456" t="str">
            <v>Büro</v>
          </cell>
          <cell r="P456">
            <v>24</v>
          </cell>
          <cell r="Q456">
            <v>32</v>
          </cell>
          <cell r="R456">
            <v>41534</v>
          </cell>
          <cell r="S456">
            <v>32</v>
          </cell>
          <cell r="U456">
            <v>42521</v>
          </cell>
          <cell r="V456" t="str">
            <v>Ernst Jelting</v>
          </cell>
          <cell r="W456" t="str">
            <v>siehe 5.0 &gt;</v>
          </cell>
          <cell r="X456" t="str">
            <v/>
          </cell>
          <cell r="Z456" t="str">
            <v/>
          </cell>
          <cell r="AA456" t="str">
            <v>i. O.</v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 t="str">
            <v/>
          </cell>
          <cell r="AH456" t="str">
            <v/>
          </cell>
          <cell r="AM456">
            <v>42016</v>
          </cell>
          <cell r="AN456" t="str">
            <v/>
          </cell>
          <cell r="AP456">
            <v>37042</v>
          </cell>
          <cell r="AQ456">
            <v>38450</v>
          </cell>
          <cell r="AU456" t="str">
            <v/>
          </cell>
          <cell r="AV456" t="str">
            <v/>
          </cell>
          <cell r="AW456" t="str">
            <v/>
          </cell>
          <cell r="AZ456" t="str">
            <v/>
          </cell>
          <cell r="BC456" t="str">
            <v xml:space="preserve">12.01.2015; 17.09.2013; 07.06.2013; 14.12.2011; 20.05.2009; 08.05.2009; 14.04.09.; 07.06.2007 mit Frau Eva Lampe; 26.02.07; Dr. Joost 11.04.07; '26.02. u. 19.02.07 mit J. Schneider; 01.02.2007 mit Laser; 03.04.06 mit J. Schneider; 16.08.04; </v>
          </cell>
          <cell r="BD456" t="str">
            <v xml:space="preserve">zuvor Jan Voigt </v>
          </cell>
          <cell r="BG456">
            <v>247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 t="str">
            <v>--</v>
          </cell>
          <cell r="BN456">
            <v>6.8611111111111107</v>
          </cell>
          <cell r="BV456" t="str">
            <v>Ernst Jelting</v>
          </cell>
          <cell r="BX456" t="str">
            <v/>
          </cell>
          <cell r="BY456" t="str">
            <v/>
          </cell>
          <cell r="CF456">
            <v>363</v>
          </cell>
          <cell r="CG456">
            <v>7</v>
          </cell>
          <cell r="CH456">
            <v>1</v>
          </cell>
          <cell r="CI456">
            <v>0</v>
          </cell>
          <cell r="CJ456">
            <v>0.27548209366391185</v>
          </cell>
          <cell r="CK456" t="str">
            <v/>
          </cell>
          <cell r="CL456" t="str">
            <v/>
          </cell>
          <cell r="CM456" t="str">
            <v/>
          </cell>
          <cell r="CN456" t="str">
            <v/>
          </cell>
          <cell r="CP456" t="str">
            <v>Ernst Jelting</v>
          </cell>
          <cell r="CQ456" t="str">
            <v/>
          </cell>
          <cell r="CR456" t="str">
            <v/>
          </cell>
          <cell r="CS456" t="str">
            <v/>
          </cell>
          <cell r="CT456" t="str">
            <v/>
          </cell>
          <cell r="CU456">
            <v>32</v>
          </cell>
          <cell r="CV456">
            <v>32</v>
          </cell>
          <cell r="CW456">
            <v>8</v>
          </cell>
          <cell r="CY456">
            <v>247</v>
          </cell>
          <cell r="CZ456">
            <v>0</v>
          </cell>
          <cell r="DA456">
            <v>0</v>
          </cell>
          <cell r="DB456">
            <v>0</v>
          </cell>
          <cell r="DC456">
            <v>0</v>
          </cell>
          <cell r="DD456">
            <v>41534</v>
          </cell>
          <cell r="DE456">
            <v>42521</v>
          </cell>
          <cell r="DF456">
            <v>32</v>
          </cell>
          <cell r="DG456">
            <v>32</v>
          </cell>
          <cell r="DH456">
            <v>0</v>
          </cell>
          <cell r="DI456" t="str">
            <v/>
          </cell>
          <cell r="DJ456" t="str">
            <v/>
          </cell>
          <cell r="DK456" t="str">
            <v/>
          </cell>
          <cell r="DL456" t="str">
            <v/>
          </cell>
          <cell r="DN456" t="str">
            <v/>
          </cell>
          <cell r="DO456" t="str">
            <v/>
          </cell>
          <cell r="DP456" t="str">
            <v/>
          </cell>
          <cell r="DQ456" t="str">
            <v/>
          </cell>
          <cell r="DR456" t="str">
            <v/>
          </cell>
          <cell r="DS456" t="str">
            <v/>
          </cell>
          <cell r="DT456" t="str">
            <v/>
          </cell>
          <cell r="DV456" t="str">
            <v/>
          </cell>
          <cell r="DW456" t="str">
            <v/>
          </cell>
          <cell r="DY456" t="str">
            <v/>
          </cell>
          <cell r="DZ456" t="str">
            <v>x</v>
          </cell>
        </row>
        <row r="457">
          <cell r="A457" t="str">
            <v>5906-401</v>
          </cell>
          <cell r="B457" t="str">
            <v>Institut für</v>
          </cell>
          <cell r="C457" t="str">
            <v>Partikeltechnik</v>
          </cell>
          <cell r="E457" t="str">
            <v>Volkmaroder Str. 5</v>
          </cell>
          <cell r="F457" t="str">
            <v xml:space="preserve">Herrn </v>
          </cell>
          <cell r="G457" t="str">
            <v>Ernst Jelting</v>
          </cell>
          <cell r="H457" t="str">
            <v>0178-1886028; 9621, 9611</v>
          </cell>
          <cell r="I457">
            <v>1</v>
          </cell>
          <cell r="J457">
            <v>0</v>
          </cell>
          <cell r="K457">
            <v>39743</v>
          </cell>
          <cell r="L457" t="str">
            <v>10:00</v>
          </cell>
          <cell r="M457">
            <v>0</v>
          </cell>
          <cell r="N457" t="str">
            <v>Herrn Dr. Zetzener, Herrn Hendrik Arndt</v>
          </cell>
          <cell r="O457" t="str">
            <v>Werkstatt, Labor</v>
          </cell>
          <cell r="P457">
            <v>12</v>
          </cell>
          <cell r="Q457">
            <v>16</v>
          </cell>
          <cell r="R457">
            <v>41956</v>
          </cell>
          <cell r="S457">
            <v>16</v>
          </cell>
          <cell r="U457">
            <v>42460</v>
          </cell>
          <cell r="V457" t="str">
            <v>Ernst Jelting</v>
          </cell>
          <cell r="W457" t="str">
            <v>siehe 5.0 &gt;</v>
          </cell>
          <cell r="X457" t="str">
            <v/>
          </cell>
          <cell r="Z457" t="str">
            <v/>
          </cell>
          <cell r="AA457" t="str">
            <v>i. O.</v>
          </cell>
          <cell r="AB457" t="str">
            <v/>
          </cell>
          <cell r="AC457">
            <v>42426</v>
          </cell>
          <cell r="AD457" t="str">
            <v/>
          </cell>
          <cell r="AE457" t="str">
            <v/>
          </cell>
          <cell r="AF457">
            <v>42542.846153846156</v>
          </cell>
          <cell r="AH457" t="str">
            <v/>
          </cell>
          <cell r="AI457">
            <v>40379</v>
          </cell>
          <cell r="AM457">
            <v>42016</v>
          </cell>
          <cell r="AN457">
            <v>42519</v>
          </cell>
          <cell r="AP457" t="str">
            <v>Schreiben!</v>
          </cell>
          <cell r="AQ457" t="str">
            <v>PG. 0701</v>
          </cell>
          <cell r="AR457">
            <v>38688</v>
          </cell>
          <cell r="AU457" t="str">
            <v/>
          </cell>
          <cell r="AV457" t="str">
            <v/>
          </cell>
          <cell r="AW457" t="str">
            <v/>
          </cell>
          <cell r="AZ457" t="str">
            <v/>
          </cell>
          <cell r="BA457" t="str">
            <v>Benning ST 720</v>
          </cell>
          <cell r="BC457" t="str">
            <v xml:space="preserve">12.01.2015; 12.01.2015; 15.12.2014; 01.12.2014; 13.11.2014; 27.10.13; 17.09.2013; 07.06.2013; 14.12.2011; 20.05.2009; 08.05.2009; 14.04.09.; 07.06.2007 </v>
          </cell>
          <cell r="BG457">
            <v>317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 t="str">
            <v>--</v>
          </cell>
          <cell r="BN457">
            <v>8.8055555555555554</v>
          </cell>
          <cell r="BR457">
            <v>1</v>
          </cell>
          <cell r="BS457">
            <v>5</v>
          </cell>
          <cell r="BV457" t="str">
            <v>Ernst Jelting</v>
          </cell>
          <cell r="BX457" t="str">
            <v/>
          </cell>
          <cell r="BY457" t="str">
            <v/>
          </cell>
          <cell r="CF457">
            <v>300</v>
          </cell>
          <cell r="CG457">
            <v>5</v>
          </cell>
          <cell r="CH457">
            <v>0</v>
          </cell>
          <cell r="CI457">
            <v>0</v>
          </cell>
          <cell r="CJ457">
            <v>0</v>
          </cell>
          <cell r="CK457" t="str">
            <v/>
          </cell>
          <cell r="CL457" t="str">
            <v/>
          </cell>
          <cell r="CM457" t="str">
            <v/>
          </cell>
          <cell r="CN457" t="str">
            <v/>
          </cell>
          <cell r="CP457" t="str">
            <v>Ernst Jelting</v>
          </cell>
          <cell r="CQ457" t="str">
            <v/>
          </cell>
          <cell r="CR457">
            <v>4</v>
          </cell>
          <cell r="CS457">
            <v>12</v>
          </cell>
          <cell r="CT457">
            <v>16</v>
          </cell>
          <cell r="CU457" t="str">
            <v/>
          </cell>
          <cell r="CV457" t="str">
            <v/>
          </cell>
          <cell r="CW457" t="str">
            <v/>
          </cell>
          <cell r="CY457">
            <v>317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41956</v>
          </cell>
          <cell r="DE457">
            <v>42460</v>
          </cell>
          <cell r="DF457">
            <v>16</v>
          </cell>
          <cell r="DG457">
            <v>16</v>
          </cell>
          <cell r="DH457">
            <v>0</v>
          </cell>
          <cell r="DI457" t="str">
            <v/>
          </cell>
          <cell r="DJ457" t="str">
            <v/>
          </cell>
          <cell r="DK457" t="str">
            <v/>
          </cell>
          <cell r="DL457" t="str">
            <v/>
          </cell>
          <cell r="DN457" t="str">
            <v/>
          </cell>
          <cell r="DO457" t="str">
            <v/>
          </cell>
          <cell r="DP457" t="str">
            <v/>
          </cell>
          <cell r="DQ457" t="str">
            <v/>
          </cell>
          <cell r="DR457" t="str">
            <v/>
          </cell>
          <cell r="DS457" t="str">
            <v/>
          </cell>
          <cell r="DT457" t="str">
            <v/>
          </cell>
          <cell r="DV457" t="str">
            <v/>
          </cell>
          <cell r="DW457" t="str">
            <v/>
          </cell>
          <cell r="DY457" t="str">
            <v/>
          </cell>
          <cell r="DZ457" t="str">
            <v>x</v>
          </cell>
        </row>
        <row r="458">
          <cell r="A458" t="str">
            <v>5906-402</v>
          </cell>
          <cell r="B458" t="str">
            <v>Institut für</v>
          </cell>
          <cell r="C458" t="str">
            <v>Partikeltechnik</v>
          </cell>
          <cell r="E458" t="str">
            <v>Spielmannstr. 7</v>
          </cell>
          <cell r="F458" t="str">
            <v>Frau</v>
          </cell>
          <cell r="G458" t="str">
            <v>Stephanie Michel</v>
          </cell>
          <cell r="H458">
            <v>7098</v>
          </cell>
          <cell r="I458">
            <v>1</v>
          </cell>
          <cell r="J458">
            <v>1</v>
          </cell>
          <cell r="K458">
            <v>40765</v>
          </cell>
          <cell r="L458" t="str">
            <v>10:00</v>
          </cell>
          <cell r="N458" t="str">
            <v>Herrn Ernst Jelting</v>
          </cell>
          <cell r="O458" t="str">
            <v>Labor</v>
          </cell>
          <cell r="P458">
            <v>12</v>
          </cell>
          <cell r="Q458">
            <v>16</v>
          </cell>
          <cell r="R458">
            <v>42492</v>
          </cell>
          <cell r="S458">
            <v>16</v>
          </cell>
          <cell r="U458">
            <v>43008</v>
          </cell>
          <cell r="V458" t="str">
            <v>Ernst Jelting</v>
          </cell>
          <cell r="W458" t="str">
            <v>siehe 5.0 &gt;</v>
          </cell>
          <cell r="X458" t="str">
            <v/>
          </cell>
          <cell r="Z458" t="str">
            <v/>
          </cell>
          <cell r="AA458" t="str">
            <v>i. O.</v>
          </cell>
          <cell r="AB458" t="str">
            <v/>
          </cell>
          <cell r="AC458">
            <v>42374</v>
          </cell>
          <cell r="AD458">
            <v>42426</v>
          </cell>
          <cell r="AE458" t="str">
            <v/>
          </cell>
          <cell r="AF458">
            <v>42451</v>
          </cell>
          <cell r="AH458" t="str">
            <v/>
          </cell>
          <cell r="AJ458">
            <v>37757</v>
          </cell>
          <cell r="AM458">
            <v>42439</v>
          </cell>
          <cell r="AN458">
            <v>42437</v>
          </cell>
          <cell r="AP458" t="str">
            <v>Schreiben!</v>
          </cell>
          <cell r="AQ458" t="str">
            <v>PG. 0701</v>
          </cell>
          <cell r="AU458" t="str">
            <v/>
          </cell>
          <cell r="AV458" t="str">
            <v/>
          </cell>
          <cell r="AW458" t="str">
            <v/>
          </cell>
          <cell r="AY458">
            <v>1</v>
          </cell>
          <cell r="AZ458" t="str">
            <v/>
          </cell>
          <cell r="BC458" t="str">
            <v xml:space="preserve">9.03.2016; 20.08.2014; 05.08.2014; 29.07.2014; 12.03.2013; 07.03.2013; 24.01.2013: 07.12.2012; 13.09.2011; 15.09.2010; 29.08.2011;  20.05.2010; 07.04.2010; 17.03.2010; 26.03.2009; </v>
          </cell>
          <cell r="BG458">
            <v>139</v>
          </cell>
          <cell r="BH458">
            <v>9</v>
          </cell>
          <cell r="BI458">
            <v>0</v>
          </cell>
          <cell r="BJ458">
            <v>0</v>
          </cell>
          <cell r="BK458">
            <v>0</v>
          </cell>
          <cell r="BL458" t="str">
            <v>--</v>
          </cell>
          <cell r="BN458">
            <v>3.8611111111111112</v>
          </cell>
          <cell r="BO458">
            <v>4</v>
          </cell>
          <cell r="BP458">
            <v>42439</v>
          </cell>
          <cell r="BQ458">
            <v>4</v>
          </cell>
          <cell r="BR458">
            <v>1</v>
          </cell>
          <cell r="BS458">
            <v>7</v>
          </cell>
          <cell r="BV458" t="str">
            <v>Michel, Jelting</v>
          </cell>
          <cell r="BX458" t="str">
            <v/>
          </cell>
          <cell r="BY458" t="str">
            <v/>
          </cell>
          <cell r="CF458">
            <v>118</v>
          </cell>
          <cell r="CG458">
            <v>11</v>
          </cell>
          <cell r="CH458">
            <v>0</v>
          </cell>
          <cell r="CI458">
            <v>0</v>
          </cell>
          <cell r="CJ458">
            <v>1.7793594306049823</v>
          </cell>
          <cell r="CK458" t="str">
            <v/>
          </cell>
          <cell r="CL458" t="str">
            <v/>
          </cell>
          <cell r="CM458" t="str">
            <v/>
          </cell>
          <cell r="CN458" t="str">
            <v/>
          </cell>
          <cell r="CP458" t="str">
            <v>Ernst Jelting</v>
          </cell>
          <cell r="CQ458" t="str">
            <v>Schreiben?</v>
          </cell>
          <cell r="CR458">
            <v>4</v>
          </cell>
          <cell r="CS458">
            <v>12</v>
          </cell>
          <cell r="CT458">
            <v>16</v>
          </cell>
          <cell r="CU458" t="str">
            <v/>
          </cell>
          <cell r="CV458" t="str">
            <v/>
          </cell>
          <cell r="CW458" t="str">
            <v/>
          </cell>
          <cell r="CY458">
            <v>139</v>
          </cell>
          <cell r="CZ458">
            <v>9</v>
          </cell>
          <cell r="DA458">
            <v>0</v>
          </cell>
          <cell r="DB458">
            <v>0</v>
          </cell>
          <cell r="DC458">
            <v>0</v>
          </cell>
          <cell r="DD458">
            <v>42492</v>
          </cell>
          <cell r="DE458">
            <v>43008</v>
          </cell>
          <cell r="DF458">
            <v>16</v>
          </cell>
          <cell r="DG458">
            <v>16</v>
          </cell>
          <cell r="DH458">
            <v>0</v>
          </cell>
          <cell r="DI458" t="str">
            <v/>
          </cell>
          <cell r="DJ458" t="str">
            <v/>
          </cell>
          <cell r="DK458" t="str">
            <v/>
          </cell>
          <cell r="DL458" t="str">
            <v/>
          </cell>
          <cell r="DN458" t="str">
            <v/>
          </cell>
          <cell r="DO458" t="str">
            <v/>
          </cell>
          <cell r="DP458" t="str">
            <v/>
          </cell>
          <cell r="DQ458" t="str">
            <v/>
          </cell>
          <cell r="DR458" t="str">
            <v/>
          </cell>
          <cell r="DS458" t="str">
            <v/>
          </cell>
          <cell r="DT458" t="str">
            <v/>
          </cell>
          <cell r="DV458">
            <v>1</v>
          </cell>
          <cell r="DW458" t="str">
            <v>über Ziel</v>
          </cell>
          <cell r="DY458" t="str">
            <v/>
          </cell>
          <cell r="DZ458" t="str">
            <v>x</v>
          </cell>
        </row>
        <row r="459">
          <cell r="A459" t="str">
            <v>5907-200</v>
          </cell>
          <cell r="B459" t="str">
            <v>Institut für</v>
          </cell>
          <cell r="C459" t="str">
            <v>Werkzeugmaschinen u. Fertigungstechnik</v>
          </cell>
          <cell r="F459" t="str">
            <v xml:space="preserve">Herrn </v>
          </cell>
          <cell r="G459" t="str">
            <v>Ireneusz Kultys</v>
          </cell>
          <cell r="H459">
            <v>7643</v>
          </cell>
          <cell r="I459">
            <v>1</v>
          </cell>
          <cell r="J459">
            <v>1</v>
          </cell>
          <cell r="K459">
            <v>38743</v>
          </cell>
          <cell r="L459" t="str">
            <v>10:00</v>
          </cell>
          <cell r="M459">
            <v>1</v>
          </cell>
          <cell r="N459" t="str">
            <v>Herr Kevin Kurmann</v>
          </cell>
          <cell r="O459" t="str">
            <v>Büro 3326</v>
          </cell>
          <cell r="P459">
            <v>24</v>
          </cell>
          <cell r="Q459">
            <v>32</v>
          </cell>
          <cell r="R459">
            <v>41548</v>
          </cell>
          <cell r="S459">
            <v>32</v>
          </cell>
          <cell r="U459">
            <v>42551</v>
          </cell>
          <cell r="V459" t="str">
            <v>Ireneusz Kultys</v>
          </cell>
          <cell r="W459" t="str">
            <v>siehe 5.0 &gt;</v>
          </cell>
          <cell r="X459" t="str">
            <v/>
          </cell>
          <cell r="Z459" t="str">
            <v/>
          </cell>
          <cell r="AA459" t="str">
            <v>i. O.</v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H459" t="str">
            <v/>
          </cell>
          <cell r="AJ459">
            <v>37602</v>
          </cell>
          <cell r="AN459" t="str">
            <v/>
          </cell>
          <cell r="AP459" t="str">
            <v>Schreiben!</v>
          </cell>
          <cell r="AQ459" t="str">
            <v>PG. 0701</v>
          </cell>
          <cell r="AU459" t="str">
            <v/>
          </cell>
          <cell r="AV459" t="str">
            <v/>
          </cell>
          <cell r="AW459" t="str">
            <v/>
          </cell>
          <cell r="AZ459" t="str">
            <v/>
          </cell>
          <cell r="BA459" t="str">
            <v>Fluke 6200</v>
          </cell>
          <cell r="BB459" t="str">
            <v>"40013096"</v>
          </cell>
          <cell r="BC459" t="str">
            <v>14.08.2013; 22.07.2013; 18.10.2010; 21.07.2010, 28.06.2010; 30.11.2007;</v>
          </cell>
          <cell r="BG459">
            <v>220</v>
          </cell>
          <cell r="BH459">
            <v>5</v>
          </cell>
          <cell r="BI459">
            <v>0</v>
          </cell>
          <cell r="BJ459">
            <v>0</v>
          </cell>
          <cell r="BK459">
            <v>0</v>
          </cell>
          <cell r="BL459" t="str">
            <v>--</v>
          </cell>
          <cell r="BN459">
            <v>6.1111111111111107</v>
          </cell>
          <cell r="BV459" t="str">
            <v>I. Kultys</v>
          </cell>
          <cell r="BW459" t="str">
            <v>Irek</v>
          </cell>
          <cell r="BX459" t="str">
            <v/>
          </cell>
          <cell r="BY459" t="str">
            <v/>
          </cell>
          <cell r="CF459">
            <v>254</v>
          </cell>
          <cell r="CG459">
            <v>9</v>
          </cell>
          <cell r="CH459">
            <v>0</v>
          </cell>
          <cell r="CI459">
            <v>0</v>
          </cell>
          <cell r="CJ459">
            <v>0</v>
          </cell>
          <cell r="CK459" t="str">
            <v/>
          </cell>
          <cell r="CL459" t="str">
            <v/>
          </cell>
          <cell r="CM459" t="str">
            <v/>
          </cell>
          <cell r="CN459" t="str">
            <v/>
          </cell>
          <cell r="CP459" t="str">
            <v>Ireneusz Kultys</v>
          </cell>
          <cell r="CQ459">
            <v>37602</v>
          </cell>
          <cell r="CR459" t="str">
            <v/>
          </cell>
          <cell r="CS459" t="str">
            <v/>
          </cell>
          <cell r="CT459" t="str">
            <v/>
          </cell>
          <cell r="CU459">
            <v>32</v>
          </cell>
          <cell r="CV459">
            <v>32</v>
          </cell>
          <cell r="CW459">
            <v>8</v>
          </cell>
          <cell r="CY459">
            <v>220</v>
          </cell>
          <cell r="CZ459">
            <v>5</v>
          </cell>
          <cell r="DA459">
            <v>0</v>
          </cell>
          <cell r="DB459">
            <v>0</v>
          </cell>
          <cell r="DC459">
            <v>0</v>
          </cell>
          <cell r="DD459">
            <v>41548</v>
          </cell>
          <cell r="DE459">
            <v>42551</v>
          </cell>
          <cell r="DF459">
            <v>32</v>
          </cell>
          <cell r="DG459">
            <v>32</v>
          </cell>
          <cell r="DH459">
            <v>0</v>
          </cell>
          <cell r="DI459" t="str">
            <v/>
          </cell>
          <cell r="DJ459" t="str">
            <v/>
          </cell>
          <cell r="DK459" t="str">
            <v/>
          </cell>
          <cell r="DL459" t="str">
            <v/>
          </cell>
          <cell r="DN459" t="str">
            <v/>
          </cell>
          <cell r="DO459" t="str">
            <v/>
          </cell>
          <cell r="DP459" t="str">
            <v/>
          </cell>
          <cell r="DQ459" t="str">
            <v/>
          </cell>
          <cell r="DR459" t="str">
            <v/>
          </cell>
          <cell r="DS459" t="str">
            <v/>
          </cell>
          <cell r="DT459" t="str">
            <v/>
          </cell>
          <cell r="DV459" t="str">
            <v/>
          </cell>
          <cell r="DW459" t="str">
            <v/>
          </cell>
          <cell r="DY459" t="str">
            <v/>
          </cell>
          <cell r="DZ459" t="str">
            <v>#</v>
          </cell>
        </row>
        <row r="460">
          <cell r="A460" t="str">
            <v>5907-200a</v>
          </cell>
          <cell r="B460" t="str">
            <v>Institut für</v>
          </cell>
          <cell r="C460" t="str">
            <v>Werkzeugmaschinen u. Fertigungstechnik</v>
          </cell>
          <cell r="F460" t="str">
            <v xml:space="preserve">Herrn </v>
          </cell>
          <cell r="G460" t="str">
            <v>Ireneusz Kultys</v>
          </cell>
          <cell r="H460">
            <v>7643</v>
          </cell>
          <cell r="I460">
            <v>0</v>
          </cell>
          <cell r="K460">
            <v>36712</v>
          </cell>
          <cell r="L460" t="str">
            <v>10:00</v>
          </cell>
          <cell r="O460" t="str">
            <v>Büro 3304</v>
          </cell>
          <cell r="P460">
            <v>24</v>
          </cell>
          <cell r="Q460">
            <v>32</v>
          </cell>
          <cell r="R460">
            <v>42461</v>
          </cell>
          <cell r="S460">
            <v>32</v>
          </cell>
          <cell r="U460">
            <v>43465</v>
          </cell>
          <cell r="V460" t="str">
            <v>Ireneusz Kultys</v>
          </cell>
          <cell r="W460" t="str">
            <v>siehe 5.0 &gt;</v>
          </cell>
          <cell r="X460" t="str">
            <v/>
          </cell>
          <cell r="Z460" t="str">
            <v/>
          </cell>
          <cell r="AA460" t="str">
            <v>i. O.</v>
          </cell>
          <cell r="AB460" t="str">
            <v/>
          </cell>
          <cell r="AC460">
            <v>42335</v>
          </cell>
          <cell r="AD460" t="str">
            <v/>
          </cell>
          <cell r="AE460" t="str">
            <v/>
          </cell>
          <cell r="AF460">
            <v>42458.461538461539</v>
          </cell>
          <cell r="AH460" t="str">
            <v/>
          </cell>
          <cell r="AJ460">
            <v>37602</v>
          </cell>
          <cell r="AM460">
            <v>41340</v>
          </cell>
          <cell r="AN460">
            <v>42430.769230769234</v>
          </cell>
          <cell r="AP460">
            <v>37042</v>
          </cell>
          <cell r="AQ460">
            <v>38450</v>
          </cell>
          <cell r="AU460" t="str">
            <v/>
          </cell>
          <cell r="AV460" t="str">
            <v/>
          </cell>
          <cell r="AW460" t="str">
            <v/>
          </cell>
          <cell r="AY460">
            <v>1</v>
          </cell>
          <cell r="AZ460">
            <v>42488.692307692305</v>
          </cell>
          <cell r="BA460" t="str">
            <v>Fluke 6200 über I. Kultys</v>
          </cell>
          <cell r="BB460">
            <v>1</v>
          </cell>
          <cell r="BC460" t="str">
            <v>10.03.2016; 17.12.2015; 07.03.2013; 29.11.2012; 09.05.2012; 24.11.2009; 08.09.2009; 10.08.2009, 09.11.06;</v>
          </cell>
          <cell r="BG460">
            <v>360</v>
          </cell>
          <cell r="BH460">
            <v>7</v>
          </cell>
          <cell r="BI460">
            <v>0</v>
          </cell>
          <cell r="BJ460">
            <v>0</v>
          </cell>
          <cell r="BK460">
            <v>0</v>
          </cell>
          <cell r="BL460" t="str">
            <v>--</v>
          </cell>
          <cell r="BN460">
            <v>10</v>
          </cell>
          <cell r="BO460">
            <v>10</v>
          </cell>
          <cell r="BP460">
            <v>42439</v>
          </cell>
          <cell r="BQ460">
            <v>10</v>
          </cell>
          <cell r="BV460" t="str">
            <v>I. Kultys</v>
          </cell>
          <cell r="BW460" t="str">
            <v>Irek</v>
          </cell>
          <cell r="BX460" t="str">
            <v/>
          </cell>
          <cell r="BY460" t="str">
            <v/>
          </cell>
          <cell r="CF460">
            <v>196</v>
          </cell>
          <cell r="CG460">
            <v>4</v>
          </cell>
          <cell r="CH460">
            <v>0</v>
          </cell>
          <cell r="CI460">
            <v>0</v>
          </cell>
          <cell r="CJ460">
            <v>0</v>
          </cell>
          <cell r="CK460" t="str">
            <v/>
          </cell>
          <cell r="CL460" t="str">
            <v/>
          </cell>
          <cell r="CM460" t="str">
            <v/>
          </cell>
          <cell r="CN460" t="str">
            <v/>
          </cell>
          <cell r="CP460" t="str">
            <v>Ireneusz Kultys</v>
          </cell>
          <cell r="CQ460" t="str">
            <v>Schreiben?</v>
          </cell>
          <cell r="CR460" t="str">
            <v/>
          </cell>
          <cell r="CS460" t="str">
            <v/>
          </cell>
          <cell r="CT460" t="str">
            <v/>
          </cell>
          <cell r="CU460">
            <v>32</v>
          </cell>
          <cell r="CV460">
            <v>32</v>
          </cell>
          <cell r="CW460">
            <v>8</v>
          </cell>
          <cell r="CY460">
            <v>360</v>
          </cell>
          <cell r="CZ460">
            <v>7</v>
          </cell>
          <cell r="DA460">
            <v>0</v>
          </cell>
          <cell r="DB460">
            <v>0</v>
          </cell>
          <cell r="DC460">
            <v>0</v>
          </cell>
          <cell r="DD460">
            <v>42461</v>
          </cell>
          <cell r="DE460">
            <v>43465</v>
          </cell>
          <cell r="DF460">
            <v>32</v>
          </cell>
          <cell r="DG460">
            <v>32</v>
          </cell>
          <cell r="DH460">
            <v>0</v>
          </cell>
          <cell r="DI460" t="str">
            <v/>
          </cell>
          <cell r="DJ460" t="str">
            <v/>
          </cell>
          <cell r="DK460" t="str">
            <v/>
          </cell>
          <cell r="DL460" t="str">
            <v/>
          </cell>
          <cell r="DN460" t="str">
            <v/>
          </cell>
          <cell r="DO460" t="str">
            <v/>
          </cell>
          <cell r="DP460" t="str">
            <v/>
          </cell>
          <cell r="DQ460" t="str">
            <v/>
          </cell>
          <cell r="DR460" t="str">
            <v/>
          </cell>
          <cell r="DS460" t="str">
            <v/>
          </cell>
          <cell r="DT460" t="str">
            <v/>
          </cell>
          <cell r="DV460">
            <v>1</v>
          </cell>
          <cell r="DW460" t="str">
            <v>über Ziel</v>
          </cell>
          <cell r="DY460" t="str">
            <v/>
          </cell>
          <cell r="DZ460" t="str">
            <v>#</v>
          </cell>
        </row>
        <row r="461">
          <cell r="A461" t="str">
            <v>5907-201</v>
          </cell>
          <cell r="B461" t="str">
            <v>Institut für</v>
          </cell>
          <cell r="C461" t="str">
            <v>Werkzeugmaschinen u. Fertigungstechnik</v>
          </cell>
          <cell r="F461" t="str">
            <v xml:space="preserve">Herrn </v>
          </cell>
          <cell r="G461" t="str">
            <v>Ireneusz Kultys</v>
          </cell>
          <cell r="H461">
            <v>7643</v>
          </cell>
          <cell r="J461">
            <v>1</v>
          </cell>
          <cell r="K461">
            <v>39771</v>
          </cell>
          <cell r="L461" t="str">
            <v>10:00</v>
          </cell>
          <cell r="O461" t="str">
            <v>Werkstatt</v>
          </cell>
          <cell r="P461">
            <v>48</v>
          </cell>
          <cell r="Q461">
            <v>48</v>
          </cell>
          <cell r="R461">
            <v>41913</v>
          </cell>
          <cell r="S461">
            <v>48</v>
          </cell>
          <cell r="U461">
            <v>43404</v>
          </cell>
          <cell r="V461" t="str">
            <v>Ireneusz Kultys</v>
          </cell>
          <cell r="W461" t="str">
            <v>siehe 5.0 &gt;</v>
          </cell>
          <cell r="X461" t="str">
            <v/>
          </cell>
          <cell r="Z461" t="str">
            <v/>
          </cell>
          <cell r="AA461" t="str">
            <v>i. O.</v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  <cell r="AF461" t="str">
            <v/>
          </cell>
          <cell r="AH461" t="str">
            <v/>
          </cell>
          <cell r="AJ461">
            <v>36839</v>
          </cell>
          <cell r="AM461">
            <v>41893</v>
          </cell>
          <cell r="AN461" t="str">
            <v/>
          </cell>
          <cell r="AP461" t="str">
            <v/>
          </cell>
          <cell r="AQ461">
            <v>38450</v>
          </cell>
          <cell r="AU461" t="str">
            <v/>
          </cell>
          <cell r="AV461" t="str">
            <v/>
          </cell>
          <cell r="AW461" t="str">
            <v/>
          </cell>
          <cell r="AZ461" t="str">
            <v/>
          </cell>
          <cell r="BA461" t="str">
            <v>Fluke 6200 über I. Kultys</v>
          </cell>
          <cell r="BC461" t="str">
            <v>11.09.2014; 07.03.2013; 03.06.2010; 25.08.2009; 16.09.2008; 10.06.2008; 09.11.06;</v>
          </cell>
          <cell r="BG461">
            <v>30</v>
          </cell>
          <cell r="BH461">
            <v>2</v>
          </cell>
          <cell r="BI461">
            <v>0</v>
          </cell>
          <cell r="BJ461">
            <v>0</v>
          </cell>
          <cell r="BK461">
            <v>0</v>
          </cell>
          <cell r="BL461" t="str">
            <v>--</v>
          </cell>
          <cell r="BN461">
            <v>0.83333333333333337</v>
          </cell>
          <cell r="BV461" t="str">
            <v>I. Kultys</v>
          </cell>
          <cell r="BW461" t="str">
            <v>Irek</v>
          </cell>
          <cell r="BX461" t="str">
            <v/>
          </cell>
          <cell r="BY461" t="str">
            <v/>
          </cell>
          <cell r="CF461">
            <v>99</v>
          </cell>
          <cell r="CG461">
            <v>2</v>
          </cell>
          <cell r="CH461">
            <v>0</v>
          </cell>
          <cell r="CI461">
            <v>0</v>
          </cell>
          <cell r="CJ461">
            <v>0</v>
          </cell>
          <cell r="CK461" t="str">
            <v/>
          </cell>
          <cell r="CL461" t="str">
            <v/>
          </cell>
          <cell r="CM461" t="str">
            <v/>
          </cell>
          <cell r="CN461" t="str">
            <v/>
          </cell>
          <cell r="CO461">
            <v>1</v>
          </cell>
          <cell r="CP461" t="str">
            <v>Ireneusz Kultys</v>
          </cell>
          <cell r="CQ461">
            <v>36839</v>
          </cell>
          <cell r="CR461" t="str">
            <v/>
          </cell>
          <cell r="CS461" t="str">
            <v/>
          </cell>
          <cell r="CT461" t="str">
            <v/>
          </cell>
          <cell r="CU461" t="str">
            <v/>
          </cell>
          <cell r="CV461" t="str">
            <v/>
          </cell>
          <cell r="CW461" t="str">
            <v/>
          </cell>
          <cell r="CY461">
            <v>30</v>
          </cell>
          <cell r="CZ461">
            <v>2</v>
          </cell>
          <cell r="DA461">
            <v>0</v>
          </cell>
          <cell r="DB461">
            <v>0</v>
          </cell>
          <cell r="DC461">
            <v>0</v>
          </cell>
          <cell r="DD461">
            <v>41913</v>
          </cell>
          <cell r="DE461">
            <v>43404</v>
          </cell>
          <cell r="DF461">
            <v>48</v>
          </cell>
          <cell r="DG461">
            <v>48</v>
          </cell>
          <cell r="DH461">
            <v>0</v>
          </cell>
          <cell r="DI461" t="str">
            <v/>
          </cell>
          <cell r="DJ461" t="str">
            <v/>
          </cell>
          <cell r="DK461" t="str">
            <v/>
          </cell>
          <cell r="DL461" t="str">
            <v/>
          </cell>
          <cell r="DN461" t="str">
            <v/>
          </cell>
          <cell r="DO461" t="str">
            <v/>
          </cell>
          <cell r="DP461" t="str">
            <v/>
          </cell>
          <cell r="DQ461" t="str">
            <v/>
          </cell>
          <cell r="DR461" t="str">
            <v/>
          </cell>
          <cell r="DS461" t="str">
            <v/>
          </cell>
          <cell r="DT461" t="str">
            <v/>
          </cell>
          <cell r="DV461" t="str">
            <v/>
          </cell>
          <cell r="DW461" t="str">
            <v/>
          </cell>
          <cell r="DY461" t="str">
            <v/>
          </cell>
          <cell r="DZ461" t="str">
            <v>#</v>
          </cell>
        </row>
        <row r="462">
          <cell r="A462" t="str">
            <v>5907-202</v>
          </cell>
          <cell r="B462" t="str">
            <v>Institut für</v>
          </cell>
          <cell r="C462" t="str">
            <v>Werkzeugmaschinen u. Fertigungstechnik</v>
          </cell>
          <cell r="F462" t="str">
            <v xml:space="preserve">Herrn </v>
          </cell>
          <cell r="G462" t="str">
            <v>Ireneusz Kultys</v>
          </cell>
          <cell r="H462">
            <v>7643</v>
          </cell>
          <cell r="J462">
            <v>1</v>
          </cell>
          <cell r="K462">
            <v>39771</v>
          </cell>
          <cell r="L462" t="str">
            <v>10:00</v>
          </cell>
          <cell r="O462" t="str">
            <v>Werkstatt</v>
          </cell>
          <cell r="P462">
            <v>12</v>
          </cell>
          <cell r="Q462">
            <v>16</v>
          </cell>
          <cell r="R462">
            <v>41974</v>
          </cell>
          <cell r="S462">
            <v>16</v>
          </cell>
          <cell r="U462">
            <v>42490</v>
          </cell>
          <cell r="V462" t="str">
            <v>Ireneusz Kultys</v>
          </cell>
          <cell r="W462" t="str">
            <v>siehe 5.0 &gt;</v>
          </cell>
          <cell r="X462" t="str">
            <v/>
          </cell>
          <cell r="Z462" t="str">
            <v/>
          </cell>
          <cell r="AA462" t="str">
            <v>i. O.</v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F462" t="str">
            <v/>
          </cell>
          <cell r="AH462" t="str">
            <v/>
          </cell>
          <cell r="AJ462">
            <v>36839</v>
          </cell>
          <cell r="AM462">
            <v>41947</v>
          </cell>
          <cell r="AN462" t="str">
            <v/>
          </cell>
          <cell r="AP462" t="str">
            <v/>
          </cell>
          <cell r="AQ462">
            <v>38450</v>
          </cell>
          <cell r="AU462" t="str">
            <v/>
          </cell>
          <cell r="AV462" t="str">
            <v/>
          </cell>
          <cell r="AW462" t="str">
            <v/>
          </cell>
          <cell r="AZ462" t="str">
            <v/>
          </cell>
          <cell r="BA462" t="str">
            <v>Fluke 6200 über I. Kultys</v>
          </cell>
          <cell r="BC462" t="str">
            <v>04.11.2014; 11.09.2014; 07.03.2013; 03.06.2010; 25.08.2009; 16.09.2008; 10.06.2008; 09.11.06;</v>
          </cell>
          <cell r="BG462">
            <v>83</v>
          </cell>
          <cell r="BH462">
            <v>2</v>
          </cell>
          <cell r="BI462">
            <v>0</v>
          </cell>
          <cell r="BJ462">
            <v>0</v>
          </cell>
          <cell r="BK462">
            <v>0</v>
          </cell>
          <cell r="BL462" t="str">
            <v>--</v>
          </cell>
          <cell r="BN462">
            <v>2.3055555555555554</v>
          </cell>
          <cell r="BV462" t="str">
            <v>I. Kultys</v>
          </cell>
          <cell r="BW462" t="str">
            <v>Irek</v>
          </cell>
          <cell r="BX462" t="str">
            <v/>
          </cell>
          <cell r="BY462" t="str">
            <v/>
          </cell>
          <cell r="CF462">
            <v>99</v>
          </cell>
          <cell r="CG462">
            <v>2</v>
          </cell>
          <cell r="CH462">
            <v>0</v>
          </cell>
          <cell r="CI462">
            <v>0</v>
          </cell>
          <cell r="CJ462">
            <v>0</v>
          </cell>
          <cell r="CK462" t="str">
            <v/>
          </cell>
          <cell r="CL462" t="str">
            <v/>
          </cell>
          <cell r="CM462" t="str">
            <v/>
          </cell>
          <cell r="CN462" t="str">
            <v/>
          </cell>
          <cell r="CO462">
            <v>1</v>
          </cell>
          <cell r="CP462" t="str">
            <v>Ireneusz Kultys</v>
          </cell>
          <cell r="CQ462">
            <v>36839</v>
          </cell>
          <cell r="CR462">
            <v>4</v>
          </cell>
          <cell r="CS462">
            <v>12</v>
          </cell>
          <cell r="CT462">
            <v>16</v>
          </cell>
          <cell r="CU462" t="str">
            <v/>
          </cell>
          <cell r="CV462" t="str">
            <v/>
          </cell>
          <cell r="CW462" t="str">
            <v/>
          </cell>
          <cell r="CY462">
            <v>83</v>
          </cell>
          <cell r="CZ462">
            <v>2</v>
          </cell>
          <cell r="DA462">
            <v>0</v>
          </cell>
          <cell r="DB462">
            <v>0</v>
          </cell>
          <cell r="DC462">
            <v>0</v>
          </cell>
          <cell r="DD462">
            <v>41974</v>
          </cell>
          <cell r="DE462">
            <v>42490</v>
          </cell>
          <cell r="DF462">
            <v>16</v>
          </cell>
          <cell r="DG462">
            <v>16</v>
          </cell>
          <cell r="DH462">
            <v>0</v>
          </cell>
          <cell r="DI462" t="str">
            <v/>
          </cell>
          <cell r="DJ462" t="str">
            <v/>
          </cell>
          <cell r="DK462" t="str">
            <v/>
          </cell>
          <cell r="DL462" t="str">
            <v/>
          </cell>
          <cell r="DN462" t="str">
            <v/>
          </cell>
          <cell r="DO462" t="str">
            <v/>
          </cell>
          <cell r="DP462" t="str">
            <v/>
          </cell>
          <cell r="DQ462" t="str">
            <v/>
          </cell>
          <cell r="DR462" t="str">
            <v/>
          </cell>
          <cell r="DS462" t="str">
            <v/>
          </cell>
          <cell r="DT462" t="str">
            <v/>
          </cell>
          <cell r="DV462" t="str">
            <v/>
          </cell>
          <cell r="DW462" t="str">
            <v/>
          </cell>
          <cell r="DY462" t="str">
            <v/>
          </cell>
          <cell r="DZ462" t="str">
            <v>#</v>
          </cell>
        </row>
        <row r="463">
          <cell r="A463" t="str">
            <v>5907-203</v>
          </cell>
          <cell r="B463" t="str">
            <v>Institut für</v>
          </cell>
          <cell r="C463" t="str">
            <v>Werkzeugmaschinen u. Fertigungstechnik</v>
          </cell>
          <cell r="F463" t="str">
            <v xml:space="preserve">Herrn </v>
          </cell>
          <cell r="G463" t="str">
            <v>a.b</v>
          </cell>
          <cell r="H463">
            <v>7643</v>
          </cell>
          <cell r="I463">
            <v>0</v>
          </cell>
          <cell r="J463">
            <v>0</v>
          </cell>
          <cell r="K463">
            <v>41899</v>
          </cell>
          <cell r="L463" t="str">
            <v>10:00</v>
          </cell>
          <cell r="N463" t="str">
            <v>Frau Sophie Bockelmann</v>
          </cell>
          <cell r="O463" t="str">
            <v>Versuchshalle</v>
          </cell>
          <cell r="P463">
            <v>12</v>
          </cell>
          <cell r="Q463">
            <v>16</v>
          </cell>
          <cell r="R463">
            <v>42522</v>
          </cell>
          <cell r="S463">
            <v>16</v>
          </cell>
          <cell r="U463">
            <v>43039</v>
          </cell>
          <cell r="V463" t="str">
            <v>Ireneusz Kultys</v>
          </cell>
          <cell r="W463" t="str">
            <v>siehe 5.0 &gt;</v>
          </cell>
          <cell r="X463" t="str">
            <v/>
          </cell>
          <cell r="Z463" t="str">
            <v/>
          </cell>
          <cell r="AA463" t="str">
            <v>i. O.</v>
          </cell>
          <cell r="AB463" t="str">
            <v/>
          </cell>
          <cell r="AC463">
            <v>42374</v>
          </cell>
          <cell r="AD463">
            <v>42426</v>
          </cell>
          <cell r="AE463" t="str">
            <v/>
          </cell>
          <cell r="AF463">
            <v>42488.230769230766</v>
          </cell>
          <cell r="AH463" t="str">
            <v/>
          </cell>
          <cell r="AJ463">
            <v>36839</v>
          </cell>
          <cell r="AM463">
            <v>41947</v>
          </cell>
          <cell r="AN463">
            <v>42468</v>
          </cell>
          <cell r="AP463" t="str">
            <v/>
          </cell>
          <cell r="AQ463" t="str">
            <v/>
          </cell>
          <cell r="AU463" t="str">
            <v/>
          </cell>
          <cell r="AV463" t="str">
            <v/>
          </cell>
          <cell r="AW463" t="str">
            <v/>
          </cell>
          <cell r="AY463" t="str">
            <v>lP</v>
          </cell>
          <cell r="AZ463">
            <v>42542.230769230766</v>
          </cell>
          <cell r="BA463" t="str">
            <v>Fluke 6200 über I. Kultys</v>
          </cell>
          <cell r="BC463" t="str">
            <v xml:space="preserve">10.03.2016; 04.11.2014; 17.10.2014; 09.05.2012; 16.02.2012, 02.09.2010; 16.09.2008; 10.06.2008: 19.01.06 mit Kultys; 24.02.05; 12.10.04; 05.02.04; </v>
          </cell>
          <cell r="BD463" t="str">
            <v>Protolle am 24.02.05 erhalten; ca 30 Geräte!</v>
          </cell>
          <cell r="BG463">
            <v>253</v>
          </cell>
          <cell r="BH463">
            <v>2</v>
          </cell>
          <cell r="BI463">
            <v>0</v>
          </cell>
          <cell r="BJ463">
            <v>0</v>
          </cell>
          <cell r="BK463">
            <v>0</v>
          </cell>
          <cell r="BL463" t="str">
            <v>--</v>
          </cell>
          <cell r="BN463">
            <v>7.0277777777777777</v>
          </cell>
          <cell r="BO463">
            <v>7</v>
          </cell>
          <cell r="BP463">
            <v>42439</v>
          </cell>
          <cell r="BQ463">
            <v>7</v>
          </cell>
          <cell r="BV463" t="str">
            <v>I. Kultys</v>
          </cell>
          <cell r="BW463" t="str">
            <v>Irek</v>
          </cell>
          <cell r="BX463" t="str">
            <v/>
          </cell>
          <cell r="BY463" t="str">
            <v/>
          </cell>
          <cell r="CF463">
            <v>447</v>
          </cell>
          <cell r="CG463">
            <v>20</v>
          </cell>
          <cell r="CH463">
            <v>2</v>
          </cell>
          <cell r="CI463">
            <v>1</v>
          </cell>
          <cell r="CJ463">
            <v>0.44742729306487694</v>
          </cell>
          <cell r="CK463" t="str">
            <v/>
          </cell>
          <cell r="CL463" t="str">
            <v/>
          </cell>
          <cell r="CM463" t="str">
            <v/>
          </cell>
          <cell r="CN463" t="str">
            <v/>
          </cell>
          <cell r="CO463">
            <v>1</v>
          </cell>
          <cell r="CP463" t="str">
            <v>Ireneusz Kultys</v>
          </cell>
          <cell r="CQ463" t="str">
            <v>Schreiben?</v>
          </cell>
          <cell r="CR463">
            <v>4</v>
          </cell>
          <cell r="CS463">
            <v>12</v>
          </cell>
          <cell r="CT463">
            <v>16</v>
          </cell>
          <cell r="CU463" t="str">
            <v/>
          </cell>
          <cell r="CV463" t="str">
            <v/>
          </cell>
          <cell r="CW463" t="str">
            <v/>
          </cell>
          <cell r="CY463">
            <v>253</v>
          </cell>
          <cell r="CZ463">
            <v>2</v>
          </cell>
          <cell r="DA463">
            <v>0</v>
          </cell>
          <cell r="DB463">
            <v>0</v>
          </cell>
          <cell r="DC463">
            <v>0</v>
          </cell>
          <cell r="DD463">
            <v>42522</v>
          </cell>
          <cell r="DE463">
            <v>43039</v>
          </cell>
          <cell r="DF463">
            <v>16</v>
          </cell>
          <cell r="DG463">
            <v>16</v>
          </cell>
          <cell r="DH463">
            <v>0</v>
          </cell>
          <cell r="DI463" t="str">
            <v/>
          </cell>
          <cell r="DJ463" t="str">
            <v/>
          </cell>
          <cell r="DK463" t="str">
            <v/>
          </cell>
          <cell r="DL463" t="str">
            <v/>
          </cell>
          <cell r="DN463" t="str">
            <v/>
          </cell>
          <cell r="DO463" t="str">
            <v/>
          </cell>
          <cell r="DP463" t="str">
            <v/>
          </cell>
          <cell r="DQ463" t="str">
            <v/>
          </cell>
          <cell r="DR463" t="str">
            <v/>
          </cell>
          <cell r="DS463" t="str">
            <v/>
          </cell>
          <cell r="DT463" t="str">
            <v/>
          </cell>
          <cell r="DV463">
            <v>1</v>
          </cell>
          <cell r="DW463" t="str">
            <v/>
          </cell>
          <cell r="DY463" t="str">
            <v/>
          </cell>
          <cell r="DZ463" t="str">
            <v>#</v>
          </cell>
        </row>
        <row r="464">
          <cell r="A464" t="str">
            <v>5907-204</v>
          </cell>
          <cell r="B464" t="str">
            <v>Institut für</v>
          </cell>
          <cell r="C464" t="str">
            <v>Werkzeugmaschinen u. Fertigungstechnik</v>
          </cell>
          <cell r="F464" t="str">
            <v xml:space="preserve">Herrn </v>
          </cell>
          <cell r="G464" t="str">
            <v>Ireneusz Kultys</v>
          </cell>
          <cell r="H464">
            <v>7643</v>
          </cell>
          <cell r="I464">
            <v>0</v>
          </cell>
          <cell r="J464">
            <v>0</v>
          </cell>
          <cell r="K464">
            <v>36712</v>
          </cell>
          <cell r="L464" t="str">
            <v>10:00</v>
          </cell>
          <cell r="N464" t="str">
            <v>Frau Sophie Bockelmann</v>
          </cell>
          <cell r="O464" t="str">
            <v>Versuchfeld-Büro</v>
          </cell>
          <cell r="P464">
            <v>24</v>
          </cell>
          <cell r="Q464">
            <v>32</v>
          </cell>
          <cell r="R464">
            <v>41899</v>
          </cell>
          <cell r="S464">
            <v>32</v>
          </cell>
          <cell r="U464">
            <v>42886</v>
          </cell>
          <cell r="V464" t="str">
            <v>Ireneusz Kultys</v>
          </cell>
          <cell r="W464" t="str">
            <v>siehe 5.0 &gt;</v>
          </cell>
          <cell r="X464" t="str">
            <v/>
          </cell>
          <cell r="Z464" t="str">
            <v/>
          </cell>
          <cell r="AA464" t="str">
            <v>i. O.</v>
          </cell>
          <cell r="AB464" t="str">
            <v/>
          </cell>
          <cell r="AC464">
            <v>41708</v>
          </cell>
          <cell r="AD464" t="str">
            <v/>
          </cell>
          <cell r="AE464" t="str">
            <v/>
          </cell>
          <cell r="AF464">
            <v>41786.769230769234</v>
          </cell>
          <cell r="AH464" t="str">
            <v/>
          </cell>
          <cell r="AJ464">
            <v>36839</v>
          </cell>
          <cell r="AN464">
            <v>41772</v>
          </cell>
          <cell r="AP464" t="str">
            <v/>
          </cell>
          <cell r="AQ464" t="str">
            <v/>
          </cell>
          <cell r="AU464" t="str">
            <v/>
          </cell>
          <cell r="AV464" t="str">
            <v/>
          </cell>
          <cell r="AW464" t="str">
            <v/>
          </cell>
          <cell r="AZ464" t="str">
            <v/>
          </cell>
          <cell r="BA464" t="str">
            <v>Fluke 6200 über I. Kultys</v>
          </cell>
          <cell r="BC464" t="str">
            <v>02.04.2014; 18.10.2011; 07.06.2011; 16.09.2008; 12.10.04; 29.05.03; 14.01.03; 12.12.02; 06.12.2002</v>
          </cell>
          <cell r="BG464">
            <v>147</v>
          </cell>
          <cell r="BH464">
            <v>2</v>
          </cell>
          <cell r="BI464">
            <v>0</v>
          </cell>
          <cell r="BJ464">
            <v>0</v>
          </cell>
          <cell r="BK464">
            <v>0</v>
          </cell>
          <cell r="BL464" t="str">
            <v>--</v>
          </cell>
          <cell r="BN464">
            <v>4.083333333333333</v>
          </cell>
          <cell r="BV464" t="str">
            <v>I. Kultys</v>
          </cell>
          <cell r="BW464" t="str">
            <v>Irek</v>
          </cell>
          <cell r="BX464" t="str">
            <v/>
          </cell>
          <cell r="BY464" t="str">
            <v/>
          </cell>
          <cell r="CF464">
            <v>206</v>
          </cell>
          <cell r="CG464">
            <v>3</v>
          </cell>
          <cell r="CH464">
            <v>0</v>
          </cell>
          <cell r="CI464">
            <v>0</v>
          </cell>
          <cell r="CJ464">
            <v>0</v>
          </cell>
          <cell r="CK464" t="str">
            <v/>
          </cell>
          <cell r="CL464" t="str">
            <v/>
          </cell>
          <cell r="CM464" t="str">
            <v/>
          </cell>
          <cell r="CN464" t="str">
            <v/>
          </cell>
          <cell r="CO464">
            <v>1</v>
          </cell>
          <cell r="CP464" t="str">
            <v>Ireneusz Kultys</v>
          </cell>
          <cell r="CQ464">
            <v>36839</v>
          </cell>
          <cell r="CR464" t="str">
            <v/>
          </cell>
          <cell r="CS464" t="str">
            <v/>
          </cell>
          <cell r="CT464" t="str">
            <v/>
          </cell>
          <cell r="CU464">
            <v>32</v>
          </cell>
          <cell r="CV464">
            <v>32</v>
          </cell>
          <cell r="CW464">
            <v>8</v>
          </cell>
          <cell r="CY464">
            <v>147</v>
          </cell>
          <cell r="CZ464">
            <v>2</v>
          </cell>
          <cell r="DA464">
            <v>0</v>
          </cell>
          <cell r="DB464">
            <v>0</v>
          </cell>
          <cell r="DC464">
            <v>0</v>
          </cell>
          <cell r="DD464">
            <v>41899</v>
          </cell>
          <cell r="DE464">
            <v>42886</v>
          </cell>
          <cell r="DF464">
            <v>32</v>
          </cell>
          <cell r="DG464">
            <v>32</v>
          </cell>
          <cell r="DH464">
            <v>0</v>
          </cell>
          <cell r="DI464" t="str">
            <v/>
          </cell>
          <cell r="DJ464" t="str">
            <v/>
          </cell>
          <cell r="DK464" t="str">
            <v/>
          </cell>
          <cell r="DL464" t="str">
            <v/>
          </cell>
          <cell r="DN464" t="str">
            <v/>
          </cell>
          <cell r="DO464" t="str">
            <v/>
          </cell>
          <cell r="DP464" t="str">
            <v/>
          </cell>
          <cell r="DQ464" t="str">
            <v/>
          </cell>
          <cell r="DR464" t="str">
            <v/>
          </cell>
          <cell r="DS464" t="str">
            <v/>
          </cell>
          <cell r="DT464" t="str">
            <v/>
          </cell>
          <cell r="DV464" t="str">
            <v/>
          </cell>
          <cell r="DW464" t="str">
            <v>über Ziel</v>
          </cell>
          <cell r="DY464" t="str">
            <v/>
          </cell>
          <cell r="DZ464" t="str">
            <v>#</v>
          </cell>
        </row>
        <row r="465">
          <cell r="A465" t="str">
            <v>5907-205</v>
          </cell>
          <cell r="B465" t="str">
            <v>Institut für</v>
          </cell>
          <cell r="C465" t="str">
            <v>Werkzeugmaschinen u. Fertigungstechnik</v>
          </cell>
          <cell r="F465" t="str">
            <v xml:space="preserve">Herrn </v>
          </cell>
          <cell r="G465" t="str">
            <v>Ireneusz Kultys</v>
          </cell>
          <cell r="H465">
            <v>7643</v>
          </cell>
          <cell r="I465">
            <v>0</v>
          </cell>
          <cell r="J465">
            <v>0</v>
          </cell>
          <cell r="K465">
            <v>36712</v>
          </cell>
          <cell r="L465" t="str">
            <v>10:00</v>
          </cell>
          <cell r="O465" t="str">
            <v>Mikrolabor, Geb.:  3304</v>
          </cell>
          <cell r="P465">
            <v>24</v>
          </cell>
          <cell r="Q465">
            <v>16</v>
          </cell>
          <cell r="R465">
            <v>42339</v>
          </cell>
          <cell r="S465">
            <v>32</v>
          </cell>
          <cell r="U465">
            <v>43343</v>
          </cell>
          <cell r="V465" t="str">
            <v>Ireneusz Kultys</v>
          </cell>
          <cell r="W465" t="str">
            <v>siehe 5.0 &gt;</v>
          </cell>
          <cell r="X465" t="str">
            <v/>
          </cell>
          <cell r="Z465" t="str">
            <v/>
          </cell>
          <cell r="AA465" t="str">
            <v>i. O.</v>
          </cell>
          <cell r="AB465" t="str">
            <v>löschen!</v>
          </cell>
          <cell r="AC465">
            <v>42240</v>
          </cell>
          <cell r="AD465">
            <v>42271</v>
          </cell>
          <cell r="AE465" t="str">
            <v/>
          </cell>
          <cell r="AF465">
            <v>42325.461538461539</v>
          </cell>
          <cell r="AH465" t="str">
            <v/>
          </cell>
          <cell r="AJ465">
            <v>36839</v>
          </cell>
          <cell r="AM465">
            <v>42311</v>
          </cell>
          <cell r="AN465">
            <v>42304</v>
          </cell>
          <cell r="AP465" t="str">
            <v/>
          </cell>
          <cell r="AQ465" t="str">
            <v/>
          </cell>
          <cell r="AR465">
            <v>38693</v>
          </cell>
          <cell r="AT465">
            <v>42327</v>
          </cell>
          <cell r="AU465" t="str">
            <v>10:00</v>
          </cell>
          <cell r="AV465" t="str">
            <v>eigenes Prüfgerät</v>
          </cell>
          <cell r="AW465" t="str">
            <v>10:00</v>
          </cell>
          <cell r="AY465">
            <v>1</v>
          </cell>
          <cell r="AZ465">
            <v>42360.461538461539</v>
          </cell>
          <cell r="BA465" t="str">
            <v>Fluke 6200 über I. Kultys</v>
          </cell>
          <cell r="BC465" t="str">
            <v xml:space="preserve">19.11.2015; 03.11.2015; 29.11.2012; 25.01.2010; 08.01.2010; 09.11.06; </v>
          </cell>
          <cell r="BG465">
            <v>245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 t="str">
            <v>--</v>
          </cell>
          <cell r="BN465">
            <v>6.8055555555555554</v>
          </cell>
          <cell r="BO465">
            <v>7</v>
          </cell>
          <cell r="BP465">
            <v>42311</v>
          </cell>
          <cell r="BS465">
            <v>20</v>
          </cell>
          <cell r="BV465" t="str">
            <v>I. Kultys</v>
          </cell>
          <cell r="BW465" t="str">
            <v>Irek</v>
          </cell>
          <cell r="BX465" t="str">
            <v/>
          </cell>
          <cell r="BY465" t="str">
            <v/>
          </cell>
          <cell r="CF465">
            <v>136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 t="str">
            <v/>
          </cell>
          <cell r="CL465" t="str">
            <v/>
          </cell>
          <cell r="CM465" t="str">
            <v/>
          </cell>
          <cell r="CN465" t="str">
            <v/>
          </cell>
          <cell r="CO465">
            <v>1</v>
          </cell>
          <cell r="CP465" t="str">
            <v>Ireneusz Kultys</v>
          </cell>
          <cell r="CQ465" t="str">
            <v>Schreiben?</v>
          </cell>
          <cell r="CR465" t="str">
            <v/>
          </cell>
          <cell r="CS465" t="str">
            <v/>
          </cell>
          <cell r="CT465" t="str">
            <v/>
          </cell>
          <cell r="CU465">
            <v>16</v>
          </cell>
          <cell r="CV465">
            <v>32</v>
          </cell>
          <cell r="CW465">
            <v>8</v>
          </cell>
          <cell r="CY465">
            <v>245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42339</v>
          </cell>
          <cell r="DE465">
            <v>43343</v>
          </cell>
          <cell r="DF465">
            <v>16</v>
          </cell>
          <cell r="DG465">
            <v>32</v>
          </cell>
          <cell r="DH465">
            <v>0</v>
          </cell>
          <cell r="DI465" t="str">
            <v/>
          </cell>
          <cell r="DJ465" t="str">
            <v/>
          </cell>
          <cell r="DK465" t="str">
            <v/>
          </cell>
          <cell r="DL465" t="str">
            <v/>
          </cell>
          <cell r="DN465" t="str">
            <v/>
          </cell>
          <cell r="DO465" t="str">
            <v/>
          </cell>
          <cell r="DP465" t="str">
            <v/>
          </cell>
          <cell r="DQ465" t="str">
            <v/>
          </cell>
          <cell r="DR465" t="str">
            <v/>
          </cell>
          <cell r="DS465" t="str">
            <v/>
          </cell>
          <cell r="DT465" t="str">
            <v/>
          </cell>
          <cell r="DV465">
            <v>1</v>
          </cell>
          <cell r="DW465" t="str">
            <v>über Ziel</v>
          </cell>
          <cell r="DY465" t="str">
            <v/>
          </cell>
          <cell r="DZ465" t="str">
            <v>#</v>
          </cell>
        </row>
        <row r="466">
          <cell r="A466" t="str">
            <v>5908-000</v>
          </cell>
          <cell r="B466" t="str">
            <v>Institut für</v>
          </cell>
          <cell r="C466" t="str">
            <v>Fabrikbetriebslehre u. Unternehmensforschung</v>
          </cell>
          <cell r="E466" t="str">
            <v>LK 19</v>
          </cell>
          <cell r="F466" t="str">
            <v xml:space="preserve">Herrn </v>
          </cell>
          <cell r="G466" t="str">
            <v>Stefan Schmidt</v>
          </cell>
          <cell r="H466" t="str">
            <v>2704; 0170-9085546</v>
          </cell>
          <cell r="J466">
            <v>1</v>
          </cell>
          <cell r="K466">
            <v>41773</v>
          </cell>
          <cell r="L466" t="str">
            <v>10:00</v>
          </cell>
          <cell r="O466" t="str">
            <v>Büro</v>
          </cell>
          <cell r="P466">
            <v>24</v>
          </cell>
          <cell r="Q466">
            <v>32</v>
          </cell>
          <cell r="R466">
            <v>42461</v>
          </cell>
          <cell r="S466">
            <v>32</v>
          </cell>
          <cell r="U466">
            <v>43465</v>
          </cell>
          <cell r="V466">
            <v>41339</v>
          </cell>
          <cell r="W466" t="str">
            <v>siehe 5.0 &gt;</v>
          </cell>
          <cell r="X466" t="str">
            <v/>
          </cell>
          <cell r="Y466">
            <v>38428</v>
          </cell>
          <cell r="Z466" t="str">
            <v/>
          </cell>
          <cell r="AA466" t="str">
            <v>i. O.</v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  <cell r="AF466" t="str">
            <v/>
          </cell>
          <cell r="AH466" t="str">
            <v/>
          </cell>
          <cell r="AJ466">
            <v>35391</v>
          </cell>
          <cell r="AN466" t="str">
            <v/>
          </cell>
          <cell r="AP466" t="str">
            <v/>
          </cell>
          <cell r="AQ466" t="str">
            <v/>
          </cell>
          <cell r="AT466">
            <v>42439</v>
          </cell>
          <cell r="AU466" t="str">
            <v>10:00</v>
          </cell>
          <cell r="AV466">
            <v>42465.923076923078</v>
          </cell>
          <cell r="AW466" t="str">
            <v>11:30</v>
          </cell>
          <cell r="AY466">
            <v>1</v>
          </cell>
          <cell r="AZ466" t="str">
            <v/>
          </cell>
          <cell r="BC466" t="str">
            <v>10.03.2016; 01.03.2016; 01.07.2014; 27.05.2014; 29.11.2012; 25.01.2010; 08.01.2010; 07.01.2014; 09.11.06; 14.05.2014; 07.01.2014; 15.03.2013; 06.03.2013; 21.12.2010; 30.11.2010; 13.03.2008;</v>
          </cell>
          <cell r="BD466" t="str">
            <v>Fremdfirma soll prüfen, Herr Schmidt meldet sich wieder bzgl. Fabor u. Werkstattgeräte!</v>
          </cell>
          <cell r="BG466">
            <v>350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 t="str">
            <v>--</v>
          </cell>
          <cell r="BN466">
            <v>9.7222222222222214</v>
          </cell>
          <cell r="BO466">
            <v>10</v>
          </cell>
          <cell r="BP466">
            <v>42439</v>
          </cell>
          <cell r="BQ466">
            <v>10</v>
          </cell>
          <cell r="BV466" t="str">
            <v>Stefan Schmidt</v>
          </cell>
          <cell r="BX466" t="str">
            <v/>
          </cell>
          <cell r="BY466" t="str">
            <v/>
          </cell>
          <cell r="CF466">
            <v>113</v>
          </cell>
          <cell r="CG466">
            <v>0</v>
          </cell>
          <cell r="CH466">
            <v>2</v>
          </cell>
          <cell r="CI466">
            <v>0</v>
          </cell>
          <cell r="CJ466">
            <v>1.7699115044247788</v>
          </cell>
          <cell r="CK466" t="str">
            <v/>
          </cell>
          <cell r="CL466">
            <v>0</v>
          </cell>
          <cell r="CM466">
            <v>0</v>
          </cell>
          <cell r="CN466" t="str">
            <v/>
          </cell>
          <cell r="CP466" t="str">
            <v>Betreuung !</v>
          </cell>
          <cell r="CQ466" t="str">
            <v>Schreiben?</v>
          </cell>
          <cell r="CR466" t="str">
            <v/>
          </cell>
          <cell r="CS466" t="str">
            <v/>
          </cell>
          <cell r="CT466" t="str">
            <v/>
          </cell>
          <cell r="CU466">
            <v>32</v>
          </cell>
          <cell r="CV466">
            <v>32</v>
          </cell>
          <cell r="CW466">
            <v>8</v>
          </cell>
          <cell r="CY466">
            <v>350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42461</v>
          </cell>
          <cell r="DE466">
            <v>43465</v>
          </cell>
          <cell r="DF466">
            <v>32</v>
          </cell>
          <cell r="DG466">
            <v>32</v>
          </cell>
          <cell r="DH466">
            <v>0</v>
          </cell>
          <cell r="DI466" t="str">
            <v/>
          </cell>
          <cell r="DJ466" t="str">
            <v/>
          </cell>
          <cell r="DK466" t="str">
            <v/>
          </cell>
          <cell r="DL466" t="str">
            <v/>
          </cell>
          <cell r="DN466" t="str">
            <v/>
          </cell>
          <cell r="DO466" t="str">
            <v/>
          </cell>
          <cell r="DP466" t="str">
            <v/>
          </cell>
          <cell r="DQ466" t="str">
            <v/>
          </cell>
          <cell r="DR466" t="str">
            <v/>
          </cell>
          <cell r="DS466" t="str">
            <v/>
          </cell>
          <cell r="DT466" t="str">
            <v/>
          </cell>
          <cell r="DV466" t="str">
            <v/>
          </cell>
          <cell r="DW466" t="str">
            <v/>
          </cell>
          <cell r="DY466" t="str">
            <v/>
          </cell>
          <cell r="DZ466" t="str">
            <v>x</v>
          </cell>
        </row>
        <row r="467">
          <cell r="A467" t="str">
            <v>5909-900</v>
          </cell>
          <cell r="B467" t="str">
            <v>Institut für</v>
          </cell>
          <cell r="C467" t="str">
            <v>Füge- und Schweißtechnik</v>
          </cell>
          <cell r="F467" t="str">
            <v xml:space="preserve">Herrn </v>
          </cell>
          <cell r="G467" t="str">
            <v>Martin Wylegala</v>
          </cell>
          <cell r="H467" t="str">
            <v>95560; 2 DG-Halle;   0160-93506166</v>
          </cell>
          <cell r="I467">
            <v>1</v>
          </cell>
          <cell r="J467">
            <v>1</v>
          </cell>
          <cell r="K467">
            <v>33938</v>
          </cell>
          <cell r="L467" t="str">
            <v>10:00</v>
          </cell>
          <cell r="M467">
            <v>1</v>
          </cell>
          <cell r="O467" t="str">
            <v>Büro</v>
          </cell>
          <cell r="P467">
            <v>24</v>
          </cell>
          <cell r="Q467">
            <v>32</v>
          </cell>
          <cell r="R467">
            <v>41487</v>
          </cell>
          <cell r="S467">
            <v>32</v>
          </cell>
          <cell r="U467">
            <v>42490</v>
          </cell>
          <cell r="V467" t="str">
            <v>Martin Wylegala</v>
          </cell>
          <cell r="W467" t="str">
            <v>siehe 5.0 &gt;</v>
          </cell>
          <cell r="X467" t="str">
            <v/>
          </cell>
          <cell r="Z467" t="str">
            <v/>
          </cell>
          <cell r="AA467" t="str">
            <v>i. O.</v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  <cell r="AF467" t="str">
            <v/>
          </cell>
          <cell r="AH467" t="str">
            <v/>
          </cell>
          <cell r="AJ467">
            <v>37299</v>
          </cell>
          <cell r="AN467" t="str">
            <v/>
          </cell>
          <cell r="AP467">
            <v>37042</v>
          </cell>
          <cell r="AQ467" t="str">
            <v>PG. 0701</v>
          </cell>
          <cell r="AR467">
            <v>38688</v>
          </cell>
          <cell r="AU467" t="str">
            <v/>
          </cell>
          <cell r="AV467" t="str">
            <v/>
          </cell>
          <cell r="AW467" t="str">
            <v/>
          </cell>
          <cell r="AZ467" t="str">
            <v/>
          </cell>
          <cell r="BA467" t="str">
            <v>G-MW</v>
          </cell>
          <cell r="BB467" t="str">
            <v>G-MW</v>
          </cell>
          <cell r="BC467" t="str">
            <v>04.06.2013; 26.07.2010; 14.01.2008; 06.10.05; 13.01.04; 16.12.02; 12.02.02; 21.01.02; 10.01.02; 18.06.01; 11.06.01; 16.03.01</v>
          </cell>
          <cell r="BG467">
            <v>301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 t="str">
            <v>--</v>
          </cell>
          <cell r="BN467">
            <v>8.3611111111111107</v>
          </cell>
          <cell r="BV467" t="str">
            <v>M. Wylegala</v>
          </cell>
          <cell r="BW467" t="str">
            <v>Martin</v>
          </cell>
          <cell r="BX467" t="str">
            <v/>
          </cell>
          <cell r="BY467" t="str">
            <v/>
          </cell>
          <cell r="CF467">
            <v>305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 t="str">
            <v/>
          </cell>
          <cell r="CL467" t="str">
            <v/>
          </cell>
          <cell r="CM467" t="str">
            <v/>
          </cell>
          <cell r="CN467" t="str">
            <v/>
          </cell>
          <cell r="CP467" t="str">
            <v>Martin Wylegala</v>
          </cell>
          <cell r="CQ467">
            <v>37299</v>
          </cell>
          <cell r="CR467" t="str">
            <v/>
          </cell>
          <cell r="CS467" t="str">
            <v/>
          </cell>
          <cell r="CT467" t="str">
            <v/>
          </cell>
          <cell r="CU467">
            <v>32</v>
          </cell>
          <cell r="CV467">
            <v>32</v>
          </cell>
          <cell r="CW467">
            <v>8</v>
          </cell>
          <cell r="CY467">
            <v>301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41487</v>
          </cell>
          <cell r="DE467">
            <v>42490</v>
          </cell>
          <cell r="DF467">
            <v>32</v>
          </cell>
          <cell r="DG467">
            <v>32</v>
          </cell>
          <cell r="DH467">
            <v>0</v>
          </cell>
          <cell r="DI467" t="str">
            <v/>
          </cell>
          <cell r="DJ467" t="str">
            <v/>
          </cell>
          <cell r="DK467" t="str">
            <v/>
          </cell>
          <cell r="DL467" t="str">
            <v/>
          </cell>
          <cell r="DN467" t="str">
            <v/>
          </cell>
          <cell r="DO467" t="str">
            <v/>
          </cell>
          <cell r="DP467" t="str">
            <v/>
          </cell>
          <cell r="DQ467" t="str">
            <v/>
          </cell>
          <cell r="DR467" t="str">
            <v/>
          </cell>
          <cell r="DS467" t="str">
            <v/>
          </cell>
          <cell r="DT467" t="str">
            <v/>
          </cell>
          <cell r="DV467" t="str">
            <v/>
          </cell>
          <cell r="DW467" t="str">
            <v/>
          </cell>
          <cell r="DY467" t="str">
            <v/>
          </cell>
          <cell r="DZ467" t="str">
            <v>x</v>
          </cell>
        </row>
        <row r="468">
          <cell r="A468" t="str">
            <v>5909-901</v>
          </cell>
          <cell r="B468" t="str">
            <v>Institut für</v>
          </cell>
          <cell r="C468" t="str">
            <v>Füge- und Schweißtechnik</v>
          </cell>
          <cell r="F468" t="str">
            <v xml:space="preserve">Herrn </v>
          </cell>
          <cell r="G468" t="str">
            <v>Martin Wylegala</v>
          </cell>
          <cell r="H468" t="str">
            <v>95560; 7837; 7838; 7842</v>
          </cell>
          <cell r="I468">
            <v>0</v>
          </cell>
          <cell r="J468">
            <v>0</v>
          </cell>
          <cell r="K468">
            <v>41672</v>
          </cell>
          <cell r="L468" t="str">
            <v>10:00</v>
          </cell>
          <cell r="M468">
            <v>0</v>
          </cell>
          <cell r="O468" t="str">
            <v>Labore und Schulung</v>
          </cell>
          <cell r="P468">
            <v>12</v>
          </cell>
          <cell r="Q468">
            <v>16</v>
          </cell>
          <cell r="R468">
            <v>41730</v>
          </cell>
          <cell r="S468">
            <v>16</v>
          </cell>
          <cell r="U468">
            <v>42247</v>
          </cell>
          <cell r="V468" t="str">
            <v>Martin Wylegala</v>
          </cell>
          <cell r="W468" t="str">
            <v>siehe 5.0 &gt;</v>
          </cell>
          <cell r="X468" t="str">
            <v/>
          </cell>
          <cell r="Z468" t="str">
            <v/>
          </cell>
          <cell r="AA468" t="str">
            <v>i. O.</v>
          </cell>
          <cell r="AB468" t="str">
            <v/>
          </cell>
          <cell r="AC468" t="str">
            <v/>
          </cell>
          <cell r="AD468" t="str">
            <v/>
          </cell>
          <cell r="AE468" t="str">
            <v/>
          </cell>
          <cell r="AF468" t="str">
            <v/>
          </cell>
          <cell r="AH468" t="str">
            <v/>
          </cell>
          <cell r="AJ468">
            <v>38670</v>
          </cell>
          <cell r="AM468">
            <v>41712</v>
          </cell>
          <cell r="AN468" t="str">
            <v/>
          </cell>
          <cell r="AP468" t="str">
            <v/>
          </cell>
          <cell r="AQ468" t="str">
            <v/>
          </cell>
          <cell r="AT468">
            <v>41487</v>
          </cell>
          <cell r="AU468" t="str">
            <v>10:00</v>
          </cell>
          <cell r="AV468" t="str">
            <v>eigenes Prüfgerät</v>
          </cell>
          <cell r="AW468" t="str">
            <v>10:00</v>
          </cell>
          <cell r="AY468">
            <v>1</v>
          </cell>
          <cell r="AZ468">
            <v>41807.076923076922</v>
          </cell>
          <cell r="BA468" t="str">
            <v>G-MW</v>
          </cell>
          <cell r="BB468">
            <v>1</v>
          </cell>
          <cell r="BC468" t="str">
            <v>21.07.2014; 14.03.2014; 18.02.2011; 23.09.2009; 13.07.07; 3.11.05; 29.08.05; 19.08.05; 27.07.05, 29.06.05; 07.06.05 mit M. Wylegala; 15.09.03; 23.06.03; 27.05.03; 09.04.03; 02.04.03; 12.02.2002</v>
          </cell>
          <cell r="BG468">
            <v>957</v>
          </cell>
          <cell r="BH468">
            <v>12</v>
          </cell>
          <cell r="BI468">
            <v>3</v>
          </cell>
          <cell r="BJ468">
            <v>0</v>
          </cell>
          <cell r="BK468">
            <v>0.31347962382445144</v>
          </cell>
          <cell r="BL468" t="str">
            <v>--</v>
          </cell>
          <cell r="BN468">
            <v>26.583333333333332</v>
          </cell>
          <cell r="BV468" t="str">
            <v>M. Wylegala</v>
          </cell>
          <cell r="BW468" t="str">
            <v>Martin</v>
          </cell>
          <cell r="BX468" t="str">
            <v/>
          </cell>
          <cell r="BY468" t="str">
            <v/>
          </cell>
          <cell r="CF468">
            <v>1049</v>
          </cell>
          <cell r="CG468">
            <v>14</v>
          </cell>
          <cell r="CH468">
            <v>6</v>
          </cell>
          <cell r="CI468">
            <v>0</v>
          </cell>
          <cell r="CJ468">
            <v>0.57197330791229739</v>
          </cell>
          <cell r="CK468" t="str">
            <v/>
          </cell>
          <cell r="CL468" t="str">
            <v/>
          </cell>
          <cell r="CM468" t="str">
            <v/>
          </cell>
          <cell r="CN468" t="str">
            <v/>
          </cell>
          <cell r="CP468" t="str">
            <v>Martin Wylegala</v>
          </cell>
          <cell r="CQ468" t="str">
            <v>Schreiben?</v>
          </cell>
          <cell r="CR468">
            <v>4</v>
          </cell>
          <cell r="CS468">
            <v>12</v>
          </cell>
          <cell r="CT468">
            <v>16</v>
          </cell>
          <cell r="CU468" t="str">
            <v/>
          </cell>
          <cell r="CV468" t="str">
            <v/>
          </cell>
          <cell r="CW468" t="str">
            <v/>
          </cell>
          <cell r="CY468">
            <v>957</v>
          </cell>
          <cell r="CZ468">
            <v>12</v>
          </cell>
          <cell r="DA468">
            <v>3</v>
          </cell>
          <cell r="DB468">
            <v>0</v>
          </cell>
          <cell r="DC468">
            <v>0.31347962382445144</v>
          </cell>
          <cell r="DD468">
            <v>41730</v>
          </cell>
          <cell r="DE468">
            <v>42247</v>
          </cell>
          <cell r="DF468">
            <v>16</v>
          </cell>
          <cell r="DG468">
            <v>16</v>
          </cell>
          <cell r="DH468">
            <v>0</v>
          </cell>
          <cell r="DI468">
            <v>1</v>
          </cell>
          <cell r="DJ468" t="str">
            <v/>
          </cell>
          <cell r="DK468" t="str">
            <v/>
          </cell>
          <cell r="DL468" t="str">
            <v/>
          </cell>
          <cell r="DN468" t="str">
            <v/>
          </cell>
          <cell r="DO468" t="str">
            <v/>
          </cell>
          <cell r="DP468" t="str">
            <v/>
          </cell>
          <cell r="DQ468" t="str">
            <v/>
          </cell>
          <cell r="DR468" t="str">
            <v/>
          </cell>
          <cell r="DS468" t="str">
            <v/>
          </cell>
          <cell r="DT468" t="str">
            <v/>
          </cell>
          <cell r="DV468" t="str">
            <v/>
          </cell>
          <cell r="DW468" t="str">
            <v/>
          </cell>
          <cell r="DY468" t="str">
            <v/>
          </cell>
          <cell r="DZ468" t="str">
            <v>x</v>
          </cell>
        </row>
        <row r="469">
          <cell r="A469" t="str">
            <v>5909-902</v>
          </cell>
          <cell r="B469" t="str">
            <v>Institut für</v>
          </cell>
          <cell r="C469" t="str">
            <v>Füge- und Schweißtechnik</v>
          </cell>
          <cell r="F469" t="str">
            <v xml:space="preserve">Herrn </v>
          </cell>
          <cell r="G469" t="str">
            <v>Martin Wylegala</v>
          </cell>
          <cell r="H469" t="str">
            <v>7837; 7838; 7842</v>
          </cell>
          <cell r="I469">
            <v>0</v>
          </cell>
          <cell r="J469">
            <v>0</v>
          </cell>
          <cell r="K469">
            <v>35297</v>
          </cell>
          <cell r="L469" t="str">
            <v>10:00</v>
          </cell>
          <cell r="M469">
            <v>0</v>
          </cell>
          <cell r="O469" t="str">
            <v>Werkstatt</v>
          </cell>
          <cell r="P469">
            <v>12</v>
          </cell>
          <cell r="Q469">
            <v>16</v>
          </cell>
          <cell r="R469">
            <v>41715</v>
          </cell>
          <cell r="S469">
            <v>16</v>
          </cell>
          <cell r="U469">
            <v>42216</v>
          </cell>
          <cell r="V469" t="str">
            <v>Martin Wylegala</v>
          </cell>
          <cell r="W469" t="str">
            <v>siehe 5.0 &gt;</v>
          </cell>
          <cell r="X469" t="str">
            <v/>
          </cell>
          <cell r="Z469" t="str">
            <v/>
          </cell>
          <cell r="AA469" t="str">
            <v>i. O.</v>
          </cell>
          <cell r="AB469" t="str">
            <v/>
          </cell>
          <cell r="AC469" t="str">
            <v/>
          </cell>
          <cell r="AD469" t="str">
            <v/>
          </cell>
          <cell r="AE469" t="str">
            <v/>
          </cell>
          <cell r="AF469" t="str">
            <v/>
          </cell>
          <cell r="AH469" t="str">
            <v/>
          </cell>
          <cell r="AJ469">
            <v>37540</v>
          </cell>
          <cell r="AM469">
            <v>41712</v>
          </cell>
          <cell r="AN469" t="str">
            <v/>
          </cell>
          <cell r="AP469" t="str">
            <v/>
          </cell>
          <cell r="AQ469" t="str">
            <v/>
          </cell>
          <cell r="AU469" t="str">
            <v/>
          </cell>
          <cell r="AV469" t="str">
            <v/>
          </cell>
          <cell r="AW469" t="str">
            <v/>
          </cell>
          <cell r="AY469" t="str">
            <v>lP</v>
          </cell>
          <cell r="AZ469">
            <v>41718.076923076922</v>
          </cell>
          <cell r="BA469" t="str">
            <v>G-MW</v>
          </cell>
          <cell r="BB469" t="str">
            <v>a</v>
          </cell>
          <cell r="BC469" t="str">
            <v>14.03.2014; 24.05.2013; 31.01.2013; 18.02.2011 01.08.07; 04.09.2007; 20.12.2006; 13.01.04; 05.08.02; 01.08.02; 12.02.02; 02.08.01, 26.04.01</v>
          </cell>
          <cell r="BD469" t="str">
            <v>M. Wylegala prüft eigenverantwortlich im 24 monatigem-Turnus</v>
          </cell>
          <cell r="BG469">
            <v>41</v>
          </cell>
          <cell r="BH469">
            <v>3</v>
          </cell>
          <cell r="BI469">
            <v>0</v>
          </cell>
          <cell r="BJ469">
            <v>0</v>
          </cell>
          <cell r="BK469">
            <v>0</v>
          </cell>
          <cell r="BL469" t="str">
            <v>--</v>
          </cell>
          <cell r="BN469">
            <v>1.1388888888888888</v>
          </cell>
          <cell r="BU469">
            <v>39071</v>
          </cell>
          <cell r="BV469" t="str">
            <v>M. Wylegala</v>
          </cell>
          <cell r="BW469" t="str">
            <v>Martin</v>
          </cell>
          <cell r="BX469" t="str">
            <v/>
          </cell>
          <cell r="BY469" t="str">
            <v/>
          </cell>
          <cell r="CF469">
            <v>39</v>
          </cell>
          <cell r="CG469">
            <v>3</v>
          </cell>
          <cell r="CH469">
            <v>0</v>
          </cell>
          <cell r="CI469">
            <v>0</v>
          </cell>
          <cell r="CJ469">
            <v>0</v>
          </cell>
          <cell r="CK469" t="str">
            <v/>
          </cell>
          <cell r="CL469" t="str">
            <v/>
          </cell>
          <cell r="CM469" t="str">
            <v/>
          </cell>
          <cell r="CN469" t="str">
            <v/>
          </cell>
          <cell r="CO469">
            <v>1</v>
          </cell>
          <cell r="CP469" t="str">
            <v>Martin Wylegala</v>
          </cell>
          <cell r="CQ469" t="str">
            <v>Schreiben?</v>
          </cell>
          <cell r="CR469">
            <v>4</v>
          </cell>
          <cell r="CS469">
            <v>12</v>
          </cell>
          <cell r="CT469">
            <v>16</v>
          </cell>
          <cell r="CU469" t="str">
            <v/>
          </cell>
          <cell r="CV469" t="str">
            <v/>
          </cell>
          <cell r="CW469" t="str">
            <v/>
          </cell>
          <cell r="CY469">
            <v>41</v>
          </cell>
          <cell r="CZ469">
            <v>3</v>
          </cell>
          <cell r="DA469">
            <v>0</v>
          </cell>
          <cell r="DB469">
            <v>0</v>
          </cell>
          <cell r="DC469">
            <v>0</v>
          </cell>
          <cell r="DD469">
            <v>41715</v>
          </cell>
          <cell r="DE469">
            <v>42216</v>
          </cell>
          <cell r="DF469">
            <v>16</v>
          </cell>
          <cell r="DG469">
            <v>16</v>
          </cell>
          <cell r="DH469">
            <v>0</v>
          </cell>
          <cell r="DI469">
            <v>1</v>
          </cell>
          <cell r="DJ469" t="str">
            <v/>
          </cell>
          <cell r="DK469" t="str">
            <v/>
          </cell>
          <cell r="DL469" t="str">
            <v/>
          </cell>
          <cell r="DN469" t="str">
            <v/>
          </cell>
          <cell r="DO469" t="str">
            <v/>
          </cell>
          <cell r="DP469" t="str">
            <v/>
          </cell>
          <cell r="DQ469" t="str">
            <v/>
          </cell>
          <cell r="DR469" t="str">
            <v/>
          </cell>
          <cell r="DS469" t="str">
            <v/>
          </cell>
          <cell r="DT469" t="str">
            <v/>
          </cell>
          <cell r="DV469" t="str">
            <v/>
          </cell>
          <cell r="DW469" t="str">
            <v/>
          </cell>
          <cell r="DY469" t="str">
            <v/>
          </cell>
          <cell r="DZ469" t="str">
            <v>x</v>
          </cell>
        </row>
        <row r="470">
          <cell r="A470" t="str">
            <v>5909-903</v>
          </cell>
          <cell r="B470" t="str">
            <v>Institut für</v>
          </cell>
          <cell r="C470" t="str">
            <v>Füge- und Schweißtechnik</v>
          </cell>
          <cell r="D470" t="str">
            <v>Abt. Klebtechnik Aachen</v>
          </cell>
          <cell r="E470" t="str">
            <v>Dennewartstraße 25,                                                                                                      52068 Aachen</v>
          </cell>
          <cell r="F470" t="str">
            <v xml:space="preserve">Herrn </v>
          </cell>
          <cell r="G470" t="str">
            <v>Dr. Mark Hellmanns</v>
          </cell>
          <cell r="H470" t="str">
            <v>7820-4; 7837; 7838; 7842; 0178-7860918</v>
          </cell>
          <cell r="I470">
            <v>0</v>
          </cell>
          <cell r="J470">
            <v>0</v>
          </cell>
          <cell r="K470">
            <v>39295</v>
          </cell>
          <cell r="L470" t="str">
            <v>10:00</v>
          </cell>
          <cell r="M470">
            <v>0</v>
          </cell>
          <cell r="N470" t="str">
            <v>Nurudeen Osanyinpeju</v>
          </cell>
          <cell r="O470" t="str">
            <v>Büro</v>
          </cell>
          <cell r="P470">
            <v>24</v>
          </cell>
          <cell r="Q470">
            <v>32</v>
          </cell>
          <cell r="R470">
            <v>42430</v>
          </cell>
          <cell r="S470">
            <v>32</v>
          </cell>
          <cell r="U470">
            <v>43434</v>
          </cell>
          <cell r="V470" t="str">
            <v>Martin Wylegala</v>
          </cell>
          <cell r="W470" t="str">
            <v>siehe 5.0 &gt;</v>
          </cell>
          <cell r="X470" t="str">
            <v/>
          </cell>
          <cell r="Z470" t="str">
            <v/>
          </cell>
          <cell r="AA470" t="str">
            <v>i. O.</v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  <cell r="AF470" t="str">
            <v/>
          </cell>
          <cell r="AH470" t="str">
            <v/>
          </cell>
          <cell r="AJ470">
            <v>40368</v>
          </cell>
          <cell r="AM470">
            <v>41340</v>
          </cell>
          <cell r="AN470" t="str">
            <v/>
          </cell>
          <cell r="AP470" t="str">
            <v/>
          </cell>
          <cell r="AQ470" t="str">
            <v/>
          </cell>
          <cell r="AS470">
            <v>42417</v>
          </cell>
          <cell r="AU470" t="str">
            <v/>
          </cell>
          <cell r="AV470" t="str">
            <v/>
          </cell>
          <cell r="AW470" t="str">
            <v/>
          </cell>
          <cell r="AZ470" t="str">
            <v/>
          </cell>
          <cell r="BA470" t="str">
            <v>eig. PG</v>
          </cell>
          <cell r="BB470">
            <v>1</v>
          </cell>
          <cell r="BC470" t="str">
            <v>17.02.2016; 06.03.2013; 09.07.2010; 27.04.2009; 02.03.2009; 16.08.2007; 13.08.2007; 13.07.07; 3.11.05; 29.08.05; 19.08.05; 27.07.05, 29.06.05; 07.06.05 mit M. Wylegala; 15.09.03; 23.06.03; 27.05.03; 09.04.03; 02.04.03; 12.02.2002</v>
          </cell>
          <cell r="BG470">
            <v>80</v>
          </cell>
          <cell r="BH470">
            <v>5</v>
          </cell>
          <cell r="BI470">
            <v>0</v>
          </cell>
          <cell r="BJ470">
            <v>0</v>
          </cell>
          <cell r="BK470">
            <v>0</v>
          </cell>
          <cell r="BL470" t="str">
            <v>--</v>
          </cell>
          <cell r="BN470">
            <v>2.2222222222222223</v>
          </cell>
          <cell r="BO470">
            <v>3</v>
          </cell>
          <cell r="BV470" t="str">
            <v>Dr. Mark Hellmanns</v>
          </cell>
          <cell r="BX470" t="str">
            <v/>
          </cell>
          <cell r="BY470" t="str">
            <v/>
          </cell>
          <cell r="CF470">
            <v>985</v>
          </cell>
          <cell r="CG470">
            <v>2</v>
          </cell>
          <cell r="CH470">
            <v>20</v>
          </cell>
          <cell r="CI470">
            <v>0</v>
          </cell>
          <cell r="CJ470">
            <v>2.030456852791878</v>
          </cell>
          <cell r="CK470" t="str">
            <v/>
          </cell>
          <cell r="CL470" t="str">
            <v/>
          </cell>
          <cell r="CM470" t="str">
            <v/>
          </cell>
          <cell r="CN470" t="str">
            <v/>
          </cell>
          <cell r="CP470" t="str">
            <v>Martin Wylegala</v>
          </cell>
          <cell r="CQ470">
            <v>40368</v>
          </cell>
          <cell r="CR470" t="str">
            <v/>
          </cell>
          <cell r="CS470" t="str">
            <v/>
          </cell>
          <cell r="CT470" t="str">
            <v/>
          </cell>
          <cell r="CU470">
            <v>32</v>
          </cell>
          <cell r="CV470">
            <v>32</v>
          </cell>
          <cell r="CW470">
            <v>8</v>
          </cell>
          <cell r="CY470">
            <v>80</v>
          </cell>
          <cell r="CZ470">
            <v>5</v>
          </cell>
          <cell r="DA470">
            <v>0</v>
          </cell>
          <cell r="DB470">
            <v>0</v>
          </cell>
          <cell r="DC470">
            <v>0</v>
          </cell>
          <cell r="DD470">
            <v>42430</v>
          </cell>
          <cell r="DE470">
            <v>43434</v>
          </cell>
          <cell r="DF470">
            <v>32</v>
          </cell>
          <cell r="DG470">
            <v>32</v>
          </cell>
          <cell r="DH470">
            <v>0</v>
          </cell>
          <cell r="DI470" t="str">
            <v/>
          </cell>
          <cell r="DJ470" t="str">
            <v/>
          </cell>
          <cell r="DK470" t="str">
            <v/>
          </cell>
          <cell r="DL470" t="str">
            <v/>
          </cell>
          <cell r="DN470" t="str">
            <v/>
          </cell>
          <cell r="DO470" t="str">
            <v/>
          </cell>
          <cell r="DP470" t="str">
            <v/>
          </cell>
          <cell r="DQ470" t="str">
            <v/>
          </cell>
          <cell r="DR470" t="str">
            <v/>
          </cell>
          <cell r="DS470" t="str">
            <v/>
          </cell>
          <cell r="DT470" t="str">
            <v/>
          </cell>
          <cell r="DV470" t="str">
            <v/>
          </cell>
          <cell r="DW470" t="str">
            <v/>
          </cell>
          <cell r="DY470" t="str">
            <v/>
          </cell>
          <cell r="DZ470" t="str">
            <v>x</v>
          </cell>
        </row>
        <row r="471">
          <cell r="A471" t="str">
            <v>5909-904</v>
          </cell>
          <cell r="B471" t="str">
            <v>Institut für</v>
          </cell>
          <cell r="C471" t="str">
            <v>Füge- und Schweißtechnik</v>
          </cell>
          <cell r="D471" t="str">
            <v>Abt. Klebtechnik Aachen</v>
          </cell>
          <cell r="E471" t="str">
            <v>Dennewartstraße 25,                                                                                                      52068 Aachen</v>
          </cell>
          <cell r="F471" t="str">
            <v xml:space="preserve">Herrn </v>
          </cell>
          <cell r="G471" t="str">
            <v>Dr. Mark Hellmanns</v>
          </cell>
          <cell r="H471" t="str">
            <v>7820-4; 7837; 7838; 7842; 0178-7860918</v>
          </cell>
          <cell r="I471">
            <v>0</v>
          </cell>
          <cell r="J471">
            <v>0</v>
          </cell>
          <cell r="K471">
            <v>39295</v>
          </cell>
          <cell r="L471" t="str">
            <v>10:00</v>
          </cell>
          <cell r="M471">
            <v>0</v>
          </cell>
          <cell r="N471" t="str">
            <v>Nurudeen Osanyinpeju</v>
          </cell>
          <cell r="O471" t="str">
            <v>Schulung- u. Laborbereiche</v>
          </cell>
          <cell r="P471">
            <v>12</v>
          </cell>
          <cell r="Q471">
            <v>16</v>
          </cell>
          <cell r="R471">
            <v>42430</v>
          </cell>
          <cell r="S471">
            <v>16</v>
          </cell>
          <cell r="U471">
            <v>42947</v>
          </cell>
          <cell r="V471" t="str">
            <v>Martin Wylegala</v>
          </cell>
          <cell r="W471" t="str">
            <v>siehe 5.0 &gt;</v>
          </cell>
          <cell r="X471" t="str">
            <v/>
          </cell>
          <cell r="Z471" t="str">
            <v/>
          </cell>
          <cell r="AA471" t="str">
            <v>i. O.</v>
          </cell>
          <cell r="AB471" t="str">
            <v/>
          </cell>
          <cell r="AC471" t="str">
            <v/>
          </cell>
          <cell r="AD471" t="str">
            <v/>
          </cell>
          <cell r="AE471" t="str">
            <v/>
          </cell>
          <cell r="AF471" t="str">
            <v/>
          </cell>
          <cell r="AH471" t="str">
            <v/>
          </cell>
          <cell r="AJ471">
            <v>38670</v>
          </cell>
          <cell r="AM471">
            <v>41484</v>
          </cell>
          <cell r="AN471" t="str">
            <v/>
          </cell>
          <cell r="AP471" t="str">
            <v/>
          </cell>
          <cell r="AQ471" t="str">
            <v/>
          </cell>
          <cell r="AS471" t="str">
            <v>siehe &gt;</v>
          </cell>
          <cell r="AU471" t="str">
            <v/>
          </cell>
          <cell r="AV471" t="str">
            <v/>
          </cell>
          <cell r="AW471" t="str">
            <v/>
          </cell>
          <cell r="AZ471" t="str">
            <v/>
          </cell>
          <cell r="BA471" t="str">
            <v>eig. PG</v>
          </cell>
          <cell r="BB471">
            <v>0</v>
          </cell>
          <cell r="BC471" t="str">
            <v>17.02.2016; 04.09.2014; 29.07.2013; 06.03.2013; 21.12.2011; 09.07.2010; 27.04.2009; 02.03.2009; 16.08.2007; 13.08.2007; 13.07.07; 3.11.05; 29.08.05; 19.08.05; 27.07.05, 29.06.05; 07.06.05 mit M. Wylegala; 15.09.03; 23.06.03; 27.05.03; 09.04.03; 02.04.03; 12.02.2002</v>
          </cell>
          <cell r="BG471">
            <v>420</v>
          </cell>
          <cell r="BH471">
            <v>5</v>
          </cell>
          <cell r="BI471">
            <v>6</v>
          </cell>
          <cell r="BJ471">
            <v>0</v>
          </cell>
          <cell r="BK471">
            <v>1.4285714285714286</v>
          </cell>
          <cell r="BL471" t="str">
            <v>--</v>
          </cell>
          <cell r="BN471">
            <v>11.666666666666666</v>
          </cell>
          <cell r="BO471">
            <v>12</v>
          </cell>
          <cell r="BP471">
            <v>42417</v>
          </cell>
          <cell r="BQ471">
            <v>18</v>
          </cell>
          <cell r="BV471" t="str">
            <v>Dr. Mark Hellmanns</v>
          </cell>
          <cell r="BX471" t="str">
            <v/>
          </cell>
          <cell r="BY471" t="str">
            <v/>
          </cell>
          <cell r="CF471">
            <v>985</v>
          </cell>
          <cell r="CG471">
            <v>2</v>
          </cell>
          <cell r="CH471">
            <v>20</v>
          </cell>
          <cell r="CI471">
            <v>0</v>
          </cell>
          <cell r="CJ471">
            <v>2.030456852791878</v>
          </cell>
          <cell r="CK471" t="str">
            <v/>
          </cell>
          <cell r="CL471" t="str">
            <v/>
          </cell>
          <cell r="CM471" t="str">
            <v/>
          </cell>
          <cell r="CN471" t="str">
            <v/>
          </cell>
          <cell r="CP471" t="str">
            <v>Martin Wylegala</v>
          </cell>
          <cell r="CQ471">
            <v>38670</v>
          </cell>
          <cell r="CR471">
            <v>4</v>
          </cell>
          <cell r="CS471">
            <v>12</v>
          </cell>
          <cell r="CT471">
            <v>16</v>
          </cell>
          <cell r="CU471" t="str">
            <v/>
          </cell>
          <cell r="CV471" t="str">
            <v/>
          </cell>
          <cell r="CW471" t="str">
            <v/>
          </cell>
          <cell r="CY471">
            <v>420</v>
          </cell>
          <cell r="CZ471">
            <v>5</v>
          </cell>
          <cell r="DA471">
            <v>6</v>
          </cell>
          <cell r="DB471">
            <v>0</v>
          </cell>
          <cell r="DC471">
            <v>1.4285714285714286</v>
          </cell>
          <cell r="DD471">
            <v>42430</v>
          </cell>
          <cell r="DE471">
            <v>42947</v>
          </cell>
          <cell r="DF471">
            <v>16</v>
          </cell>
          <cell r="DG471">
            <v>16</v>
          </cell>
          <cell r="DH471">
            <v>0</v>
          </cell>
          <cell r="DI471" t="str">
            <v/>
          </cell>
          <cell r="DJ471" t="str">
            <v/>
          </cell>
          <cell r="DK471" t="str">
            <v/>
          </cell>
          <cell r="DL471" t="str">
            <v/>
          </cell>
          <cell r="DN471" t="str">
            <v/>
          </cell>
          <cell r="DO471" t="str">
            <v/>
          </cell>
          <cell r="DP471" t="str">
            <v/>
          </cell>
          <cell r="DQ471" t="str">
            <v/>
          </cell>
          <cell r="DR471" t="str">
            <v/>
          </cell>
          <cell r="DS471" t="str">
            <v/>
          </cell>
          <cell r="DT471" t="str">
            <v/>
          </cell>
          <cell r="DV471" t="str">
            <v/>
          </cell>
          <cell r="DW471" t="str">
            <v/>
          </cell>
          <cell r="DY471" t="str">
            <v/>
          </cell>
          <cell r="DZ471" t="str">
            <v>x</v>
          </cell>
        </row>
        <row r="472">
          <cell r="A472" t="str">
            <v>5910-200</v>
          </cell>
          <cell r="B472" t="str">
            <v>Institut für</v>
          </cell>
          <cell r="C472" t="str">
            <v>Werkstoffe</v>
          </cell>
          <cell r="F472" t="str">
            <v xml:space="preserve">Herrn </v>
          </cell>
          <cell r="G472" t="str">
            <v>Peter Pfeiffer</v>
          </cell>
          <cell r="H472">
            <v>3078</v>
          </cell>
          <cell r="J472">
            <v>1</v>
          </cell>
          <cell r="K472">
            <v>42074</v>
          </cell>
          <cell r="L472" t="str">
            <v>10:00</v>
          </cell>
          <cell r="N472" t="str">
            <v>Herr Frank Möller</v>
          </cell>
          <cell r="O472" t="str">
            <v>Büro</v>
          </cell>
          <cell r="P472">
            <v>24</v>
          </cell>
          <cell r="Q472">
            <v>32</v>
          </cell>
          <cell r="R472">
            <v>42082</v>
          </cell>
          <cell r="S472">
            <v>32</v>
          </cell>
          <cell r="U472">
            <v>43069</v>
          </cell>
          <cell r="V472">
            <v>38133</v>
          </cell>
          <cell r="W472" t="str">
            <v>siehe 5.0 &gt;</v>
          </cell>
          <cell r="X472" t="str">
            <v/>
          </cell>
          <cell r="Z472" t="str">
            <v/>
          </cell>
          <cell r="AA472" t="str">
            <v>i. O.</v>
          </cell>
          <cell r="AB472" t="str">
            <v/>
          </cell>
          <cell r="AC472">
            <v>42030</v>
          </cell>
          <cell r="AD472" t="str">
            <v/>
          </cell>
          <cell r="AE472" t="str">
            <v/>
          </cell>
          <cell r="AF472">
            <v>42094.307692307695</v>
          </cell>
          <cell r="AH472" t="str">
            <v>Statistik</v>
          </cell>
          <cell r="AJ472">
            <v>35506</v>
          </cell>
          <cell r="AN472">
            <v>42092</v>
          </cell>
          <cell r="AP472">
            <v>37042</v>
          </cell>
          <cell r="AQ472" t="str">
            <v/>
          </cell>
          <cell r="AU472" t="str">
            <v/>
          </cell>
          <cell r="AV472" t="str">
            <v/>
          </cell>
          <cell r="AW472" t="str">
            <v/>
          </cell>
          <cell r="AZ472" t="str">
            <v/>
          </cell>
          <cell r="BC472" t="str">
            <v>19.03.2015; 03.03.2015; 02.02.2015; 27.05.2013; 23.10.2012, 15.11.2007; 15.11.2006; 28.06.2007; 27.06.2007; 26.11.01; 25.09.01; 18.06.01; 24.10.00</v>
          </cell>
          <cell r="BD472" t="str">
            <v>frankmoeller88@gmail.com</v>
          </cell>
          <cell r="BE472" t="str">
            <v>s</v>
          </cell>
          <cell r="BF472">
            <v>1</v>
          </cell>
          <cell r="BG472">
            <v>36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32</v>
          </cell>
          <cell r="BM472">
            <v>1</v>
          </cell>
          <cell r="BN472">
            <v>1</v>
          </cell>
          <cell r="BV472" t="str">
            <v>Frank Möller</v>
          </cell>
          <cell r="BX472" t="str">
            <v/>
          </cell>
          <cell r="BY472" t="str">
            <v/>
          </cell>
          <cell r="CF472">
            <v>191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 t="str">
            <v/>
          </cell>
          <cell r="CL472" t="str">
            <v/>
          </cell>
          <cell r="CM472" t="str">
            <v/>
          </cell>
          <cell r="CN472" t="str">
            <v/>
          </cell>
          <cell r="CP472" t="str">
            <v>Betreuung !</v>
          </cell>
          <cell r="CQ472">
            <v>35506</v>
          </cell>
          <cell r="CR472" t="str">
            <v/>
          </cell>
          <cell r="CS472" t="str">
            <v/>
          </cell>
          <cell r="CT472" t="str">
            <v/>
          </cell>
          <cell r="CU472">
            <v>32</v>
          </cell>
          <cell r="CV472">
            <v>32</v>
          </cell>
          <cell r="CW472">
            <v>8</v>
          </cell>
          <cell r="CY472">
            <v>36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42082</v>
          </cell>
          <cell r="DE472">
            <v>43069</v>
          </cell>
          <cell r="DF472">
            <v>32</v>
          </cell>
          <cell r="DG472">
            <v>32</v>
          </cell>
          <cell r="DH472">
            <v>0</v>
          </cell>
          <cell r="DI472" t="str">
            <v/>
          </cell>
          <cell r="DJ472">
            <v>1</v>
          </cell>
          <cell r="DK472" t="str">
            <v/>
          </cell>
          <cell r="DL472" t="str">
            <v/>
          </cell>
          <cell r="DN472" t="str">
            <v/>
          </cell>
          <cell r="DO472" t="str">
            <v/>
          </cell>
          <cell r="DP472" t="str">
            <v/>
          </cell>
          <cell r="DQ472" t="str">
            <v/>
          </cell>
          <cell r="DR472" t="str">
            <v/>
          </cell>
          <cell r="DS472" t="str">
            <v/>
          </cell>
          <cell r="DT472" t="str">
            <v/>
          </cell>
          <cell r="DV472" t="str">
            <v/>
          </cell>
          <cell r="DW472" t="str">
            <v>über Ziel</v>
          </cell>
          <cell r="DY472" t="str">
            <v/>
          </cell>
          <cell r="DZ472" t="str">
            <v>x</v>
          </cell>
        </row>
        <row r="473">
          <cell r="A473" t="str">
            <v>5910-210</v>
          </cell>
          <cell r="B473" t="str">
            <v>Institut für</v>
          </cell>
          <cell r="C473" t="str">
            <v>Werkstoffe</v>
          </cell>
          <cell r="F473" t="str">
            <v xml:space="preserve">Herrn </v>
          </cell>
          <cell r="G473" t="str">
            <v>Heiko Meißner</v>
          </cell>
          <cell r="H473">
            <v>3077</v>
          </cell>
          <cell r="I473">
            <v>1</v>
          </cell>
          <cell r="K473">
            <v>39897</v>
          </cell>
          <cell r="L473" t="str">
            <v>10:00</v>
          </cell>
          <cell r="M473">
            <v>1</v>
          </cell>
          <cell r="N473" t="str">
            <v>Jury Kichigen</v>
          </cell>
          <cell r="O473" t="str">
            <v>Werkstatt / Labor</v>
          </cell>
          <cell r="P473">
            <v>12</v>
          </cell>
          <cell r="Q473">
            <v>16</v>
          </cell>
          <cell r="R473">
            <v>41928</v>
          </cell>
          <cell r="S473">
            <v>16</v>
          </cell>
          <cell r="U473">
            <v>42429</v>
          </cell>
          <cell r="V473">
            <v>41976</v>
          </cell>
          <cell r="W473" t="str">
            <v>siehe 5.0 &gt;</v>
          </cell>
          <cell r="X473" t="str">
            <v/>
          </cell>
          <cell r="Z473" t="str">
            <v/>
          </cell>
          <cell r="AA473" t="str">
            <v>i. O.</v>
          </cell>
          <cell r="AB473" t="str">
            <v/>
          </cell>
          <cell r="AC473">
            <v>41906</v>
          </cell>
          <cell r="AD473">
            <v>42426</v>
          </cell>
          <cell r="AE473" t="str">
            <v/>
          </cell>
          <cell r="AF473">
            <v>42038.615384615383</v>
          </cell>
          <cell r="AH473" t="str">
            <v/>
          </cell>
          <cell r="AJ473">
            <v>36278</v>
          </cell>
          <cell r="AN473">
            <v>42000</v>
          </cell>
          <cell r="AP473" t="str">
            <v>Schreiben!</v>
          </cell>
          <cell r="AQ473">
            <v>38450</v>
          </cell>
          <cell r="AU473" t="str">
            <v/>
          </cell>
          <cell r="AV473" t="str">
            <v/>
          </cell>
          <cell r="AW473" t="str">
            <v/>
          </cell>
          <cell r="AZ473" t="str">
            <v/>
          </cell>
          <cell r="BB473" t="str">
            <v>Sekutester</v>
          </cell>
          <cell r="BC473" t="str">
            <v>11.12.2014; 03.12.2014; 16.10.2014; 15.10.2014; 02.10.2014; 24.09.2014; 30.10.12; 24.10.2012; 23.10.2012; 29.05.2012; 29.04.2009; 18.02.2009; 27.08.2007; 28.06.2007; 08.11.05; 06.09.05;</v>
          </cell>
          <cell r="BG473">
            <v>451</v>
          </cell>
          <cell r="BH473">
            <v>5</v>
          </cell>
          <cell r="BI473">
            <v>0</v>
          </cell>
          <cell r="BJ473">
            <v>0</v>
          </cell>
          <cell r="BK473">
            <v>0</v>
          </cell>
          <cell r="BL473" t="str">
            <v>--</v>
          </cell>
          <cell r="BN473">
            <v>12.527777777777779</v>
          </cell>
          <cell r="BV473" t="str">
            <v>Heiko Meißner</v>
          </cell>
          <cell r="BW473" t="str">
            <v>Heiko</v>
          </cell>
          <cell r="BX473" t="str">
            <v/>
          </cell>
          <cell r="BY473" t="str">
            <v/>
          </cell>
          <cell r="CF473">
            <v>763</v>
          </cell>
          <cell r="CG473">
            <v>6</v>
          </cell>
          <cell r="CH473">
            <v>0</v>
          </cell>
          <cell r="CI473">
            <v>0</v>
          </cell>
          <cell r="CJ473">
            <v>0</v>
          </cell>
          <cell r="CK473" t="str">
            <v/>
          </cell>
          <cell r="CL473" t="str">
            <v/>
          </cell>
          <cell r="CM473" t="str">
            <v/>
          </cell>
          <cell r="CN473" t="str">
            <v/>
          </cell>
          <cell r="CO473">
            <v>1</v>
          </cell>
          <cell r="CP473">
            <v>41976</v>
          </cell>
          <cell r="CQ473">
            <v>36278</v>
          </cell>
          <cell r="CR473">
            <v>4</v>
          </cell>
          <cell r="CS473">
            <v>12</v>
          </cell>
          <cell r="CT473">
            <v>16</v>
          </cell>
          <cell r="CU473" t="str">
            <v/>
          </cell>
          <cell r="CV473" t="str">
            <v/>
          </cell>
          <cell r="CW473" t="str">
            <v/>
          </cell>
          <cell r="CY473">
            <v>451</v>
          </cell>
          <cell r="CZ473">
            <v>5</v>
          </cell>
          <cell r="DA473">
            <v>0</v>
          </cell>
          <cell r="DB473">
            <v>0</v>
          </cell>
          <cell r="DC473">
            <v>0</v>
          </cell>
          <cell r="DD473">
            <v>41928</v>
          </cell>
          <cell r="DE473">
            <v>42429</v>
          </cell>
          <cell r="DF473">
            <v>16</v>
          </cell>
          <cell r="DG473">
            <v>16</v>
          </cell>
          <cell r="DH473">
            <v>0</v>
          </cell>
          <cell r="DI473">
            <v>1</v>
          </cell>
          <cell r="DJ473" t="str">
            <v/>
          </cell>
          <cell r="DK473" t="str">
            <v/>
          </cell>
          <cell r="DL473" t="str">
            <v/>
          </cell>
          <cell r="DN473" t="str">
            <v/>
          </cell>
          <cell r="DO473" t="str">
            <v/>
          </cell>
          <cell r="DP473" t="str">
            <v/>
          </cell>
          <cell r="DQ473" t="str">
            <v/>
          </cell>
          <cell r="DR473" t="str">
            <v/>
          </cell>
          <cell r="DS473" t="str">
            <v/>
          </cell>
          <cell r="DT473" t="str">
            <v/>
          </cell>
          <cell r="DV473" t="str">
            <v/>
          </cell>
          <cell r="DW473" t="str">
            <v>über Ziel</v>
          </cell>
          <cell r="DY473" t="str">
            <v/>
          </cell>
          <cell r="DZ473" t="str">
            <v>x</v>
          </cell>
        </row>
        <row r="474">
          <cell r="A474" t="str">
            <v>5911-000</v>
          </cell>
          <cell r="B474" t="str">
            <v>Institut für</v>
          </cell>
          <cell r="C474" t="str">
            <v>Oberflächentechnik</v>
          </cell>
          <cell r="E474" t="str">
            <v>Bienroder Weg 54 E</v>
          </cell>
          <cell r="F474" t="str">
            <v xml:space="preserve">Herrn </v>
          </cell>
          <cell r="G474" t="str">
            <v>Rainer Schwetge</v>
          </cell>
          <cell r="H474" t="str">
            <v>0-2155857</v>
          </cell>
          <cell r="J474">
            <v>1</v>
          </cell>
          <cell r="K474">
            <v>40371</v>
          </cell>
          <cell r="L474" t="str">
            <v>10:00</v>
          </cell>
          <cell r="O474" t="str">
            <v>Werkstatt, Halle, Labor, Technikum</v>
          </cell>
          <cell r="P474">
            <v>12</v>
          </cell>
          <cell r="Q474">
            <v>16</v>
          </cell>
          <cell r="R474">
            <v>42278</v>
          </cell>
          <cell r="S474">
            <v>16</v>
          </cell>
          <cell r="U474">
            <v>42794</v>
          </cell>
          <cell r="V474" t="str">
            <v>Rainer Schwetge</v>
          </cell>
          <cell r="W474" t="str">
            <v>siehe 5.0 &gt;</v>
          </cell>
          <cell r="X474" t="str">
            <v/>
          </cell>
          <cell r="Z474" t="str">
            <v/>
          </cell>
          <cell r="AA474" t="str">
            <v>i. O.</v>
          </cell>
          <cell r="AB474" t="str">
            <v>löschen!</v>
          </cell>
          <cell r="AC474">
            <v>42240</v>
          </cell>
          <cell r="AD474">
            <v>42271</v>
          </cell>
          <cell r="AE474" t="str">
            <v/>
          </cell>
          <cell r="AF474">
            <v>42367</v>
          </cell>
          <cell r="AH474" t="str">
            <v/>
          </cell>
          <cell r="AJ474">
            <v>36125</v>
          </cell>
          <cell r="AM474">
            <v>42275</v>
          </cell>
          <cell r="AN474">
            <v>42335.769230769234</v>
          </cell>
          <cell r="AP474" t="str">
            <v/>
          </cell>
          <cell r="AQ474">
            <v>38450</v>
          </cell>
          <cell r="AR474">
            <v>38688</v>
          </cell>
          <cell r="AU474" t="str">
            <v/>
          </cell>
          <cell r="AV474" t="str">
            <v/>
          </cell>
          <cell r="AW474" t="str">
            <v/>
          </cell>
          <cell r="AY474">
            <v>1</v>
          </cell>
          <cell r="AZ474" t="str">
            <v/>
          </cell>
          <cell r="BC474" t="str">
            <v xml:space="preserve">28.09.2015;: 26.06.2014; 23.05.2014; 13.05.2014; 09.04.2014; 01.09.2010; 26.08.2010; Email am ; 16.06.2010; 27.11.2009; 25.11.2008; 11.05.07; 24.07.2007: 16.07.2007; 22.12.05; 30.07.04; 20.07.04; </v>
          </cell>
          <cell r="BD474" t="str">
            <v>Sonderturnus wegen Umzug!!!</v>
          </cell>
          <cell r="BG474">
            <v>385</v>
          </cell>
          <cell r="BH474">
            <v>17</v>
          </cell>
          <cell r="BI474">
            <v>0</v>
          </cell>
          <cell r="BJ474">
            <v>0</v>
          </cell>
          <cell r="BK474">
            <v>0</v>
          </cell>
          <cell r="BL474" t="str">
            <v>--</v>
          </cell>
          <cell r="BM474">
            <v>1</v>
          </cell>
          <cell r="BN474">
            <v>10.694444444444445</v>
          </cell>
          <cell r="BO474">
            <v>12</v>
          </cell>
          <cell r="BP474">
            <v>42275</v>
          </cell>
          <cell r="BQ474">
            <v>12</v>
          </cell>
          <cell r="BV474" t="str">
            <v>Rainer Schwetge</v>
          </cell>
          <cell r="BW474" t="str">
            <v>Rainer</v>
          </cell>
          <cell r="BX474" t="str">
            <v/>
          </cell>
          <cell r="BY474" t="str">
            <v/>
          </cell>
          <cell r="CF474">
            <v>354</v>
          </cell>
          <cell r="CG474">
            <v>18</v>
          </cell>
          <cell r="CH474">
            <v>0</v>
          </cell>
          <cell r="CI474">
            <v>0</v>
          </cell>
          <cell r="CJ474">
            <v>0</v>
          </cell>
          <cell r="CK474" t="str">
            <v/>
          </cell>
          <cell r="CL474" t="str">
            <v/>
          </cell>
          <cell r="CM474" t="str">
            <v/>
          </cell>
          <cell r="CN474" t="str">
            <v/>
          </cell>
          <cell r="CO474">
            <v>1</v>
          </cell>
          <cell r="CP474" t="str">
            <v>Rainer Schwetge</v>
          </cell>
          <cell r="CQ474" t="str">
            <v>Schreiben?</v>
          </cell>
          <cell r="CR474">
            <v>4</v>
          </cell>
          <cell r="CS474">
            <v>12</v>
          </cell>
          <cell r="CT474">
            <v>16</v>
          </cell>
          <cell r="CU474" t="str">
            <v/>
          </cell>
          <cell r="CV474" t="str">
            <v/>
          </cell>
          <cell r="CW474" t="str">
            <v/>
          </cell>
          <cell r="CY474">
            <v>385</v>
          </cell>
          <cell r="CZ474">
            <v>17</v>
          </cell>
          <cell r="DA474">
            <v>0</v>
          </cell>
          <cell r="DB474">
            <v>0</v>
          </cell>
          <cell r="DC474">
            <v>0</v>
          </cell>
          <cell r="DD474">
            <v>42278</v>
          </cell>
          <cell r="DE474">
            <v>42794</v>
          </cell>
          <cell r="DF474">
            <v>16</v>
          </cell>
          <cell r="DG474">
            <v>16</v>
          </cell>
          <cell r="DH474">
            <v>0</v>
          </cell>
          <cell r="DI474" t="str">
            <v/>
          </cell>
          <cell r="DJ474">
            <v>1</v>
          </cell>
          <cell r="DK474" t="str">
            <v/>
          </cell>
          <cell r="DL474" t="str">
            <v/>
          </cell>
          <cell r="DN474" t="str">
            <v/>
          </cell>
          <cell r="DO474" t="str">
            <v/>
          </cell>
          <cell r="DP474" t="str">
            <v/>
          </cell>
          <cell r="DQ474" t="str">
            <v/>
          </cell>
          <cell r="DR474" t="str">
            <v/>
          </cell>
          <cell r="DS474" t="str">
            <v/>
          </cell>
          <cell r="DT474" t="str">
            <v/>
          </cell>
          <cell r="DV474">
            <v>1</v>
          </cell>
          <cell r="DW474" t="str">
            <v>über Ziel</v>
          </cell>
          <cell r="DY474" t="str">
            <v/>
          </cell>
          <cell r="DZ474" t="str">
            <v>x</v>
          </cell>
        </row>
        <row r="475">
          <cell r="A475" t="str">
            <v>5911-001</v>
          </cell>
          <cell r="B475" t="str">
            <v>Institut für</v>
          </cell>
          <cell r="C475" t="str">
            <v>Oberflächentechnik</v>
          </cell>
          <cell r="F475" t="str">
            <v xml:space="preserve">Herrn </v>
          </cell>
          <cell r="G475" t="str">
            <v>Rainer Schwetge</v>
          </cell>
          <cell r="H475" t="str">
            <v>0-2155857</v>
          </cell>
          <cell r="I475">
            <v>1</v>
          </cell>
          <cell r="K475">
            <v>33938</v>
          </cell>
          <cell r="L475" t="str">
            <v>10:00</v>
          </cell>
          <cell r="O475" t="str">
            <v>Büro, Dunkelkammer, Seminarraum, Teeküche, Flur</v>
          </cell>
          <cell r="P475">
            <v>24</v>
          </cell>
          <cell r="Q475">
            <v>32</v>
          </cell>
          <cell r="R475">
            <v>41792</v>
          </cell>
          <cell r="S475">
            <v>32</v>
          </cell>
          <cell r="U475">
            <v>42794</v>
          </cell>
          <cell r="V475" t="str">
            <v>Rainer Schwetge</v>
          </cell>
          <cell r="W475" t="str">
            <v>siehe 5.0 &gt;</v>
          </cell>
          <cell r="X475" t="str">
            <v/>
          </cell>
          <cell r="Z475" t="str">
            <v/>
          </cell>
          <cell r="AA475" t="str">
            <v>i. O.</v>
          </cell>
          <cell r="AB475" t="str">
            <v/>
          </cell>
          <cell r="AC475">
            <v>41738</v>
          </cell>
          <cell r="AD475" t="str">
            <v/>
          </cell>
          <cell r="AE475" t="str">
            <v/>
          </cell>
          <cell r="AF475">
            <v>41821.923076923078</v>
          </cell>
          <cell r="AH475" t="str">
            <v>Statistik</v>
          </cell>
          <cell r="AJ475">
            <v>35543</v>
          </cell>
          <cell r="AM475">
            <v>41739</v>
          </cell>
          <cell r="AN475">
            <v>41802</v>
          </cell>
          <cell r="AP475" t="str">
            <v>Schreiben!</v>
          </cell>
          <cell r="AQ475" t="str">
            <v>PG. 0701</v>
          </cell>
          <cell r="AU475" t="str">
            <v/>
          </cell>
          <cell r="AV475" t="str">
            <v/>
          </cell>
          <cell r="AW475" t="str">
            <v/>
          </cell>
          <cell r="AZ475" t="str">
            <v/>
          </cell>
          <cell r="BC475" t="str">
            <v>09.04.2014; 02.08.2011; 25.11.2008; 04.11.2008; 25.09.2008: 22.12.05; 09.08.05;</v>
          </cell>
          <cell r="BE475" t="str">
            <v>s</v>
          </cell>
          <cell r="BF475">
            <v>1</v>
          </cell>
          <cell r="BG475">
            <v>220</v>
          </cell>
          <cell r="BH475">
            <v>25</v>
          </cell>
          <cell r="BI475">
            <v>1</v>
          </cell>
          <cell r="BJ475">
            <v>1</v>
          </cell>
          <cell r="BK475">
            <v>0.45454545454545453</v>
          </cell>
          <cell r="BL475">
            <v>32</v>
          </cell>
          <cell r="BM475">
            <v>1</v>
          </cell>
          <cell r="BN475">
            <v>6.1111111111111107</v>
          </cell>
          <cell r="BV475" t="str">
            <v>Rainer Schwetge</v>
          </cell>
          <cell r="BW475" t="str">
            <v>Rainer</v>
          </cell>
          <cell r="BX475" t="str">
            <v/>
          </cell>
          <cell r="BY475" t="str">
            <v/>
          </cell>
          <cell r="CF475">
            <v>245</v>
          </cell>
          <cell r="CG475">
            <v>33</v>
          </cell>
          <cell r="CH475">
            <v>1</v>
          </cell>
          <cell r="CI475">
            <v>1</v>
          </cell>
          <cell r="CJ475">
            <v>0.40816326530612246</v>
          </cell>
          <cell r="CK475" t="str">
            <v/>
          </cell>
          <cell r="CL475" t="str">
            <v/>
          </cell>
          <cell r="CM475" t="str">
            <v/>
          </cell>
          <cell r="CN475" t="str">
            <v/>
          </cell>
          <cell r="CP475" t="str">
            <v>Rainer Schwetge</v>
          </cell>
          <cell r="CQ475">
            <v>35543</v>
          </cell>
          <cell r="CR475" t="str">
            <v/>
          </cell>
          <cell r="CS475" t="str">
            <v/>
          </cell>
          <cell r="CT475" t="str">
            <v/>
          </cell>
          <cell r="CU475">
            <v>32</v>
          </cell>
          <cell r="CV475">
            <v>32</v>
          </cell>
          <cell r="CW475">
            <v>8</v>
          </cell>
          <cell r="CY475">
            <v>220</v>
          </cell>
          <cell r="CZ475">
            <v>25</v>
          </cell>
          <cell r="DA475">
            <v>1</v>
          </cell>
          <cell r="DB475">
            <v>1</v>
          </cell>
          <cell r="DC475">
            <v>0.45454545454545453</v>
          </cell>
          <cell r="DD475">
            <v>41792</v>
          </cell>
          <cell r="DE475">
            <v>42794</v>
          </cell>
          <cell r="DF475">
            <v>32</v>
          </cell>
          <cell r="DG475">
            <v>32</v>
          </cell>
          <cell r="DH475">
            <v>0</v>
          </cell>
          <cell r="DI475" t="str">
            <v/>
          </cell>
          <cell r="DJ475">
            <v>1</v>
          </cell>
          <cell r="DK475" t="str">
            <v/>
          </cell>
          <cell r="DL475" t="str">
            <v/>
          </cell>
          <cell r="DN475" t="str">
            <v/>
          </cell>
          <cell r="DO475" t="str">
            <v/>
          </cell>
          <cell r="DP475" t="str">
            <v/>
          </cell>
          <cell r="DQ475" t="str">
            <v/>
          </cell>
          <cell r="DR475" t="str">
            <v/>
          </cell>
          <cell r="DS475" t="str">
            <v/>
          </cell>
          <cell r="DT475" t="str">
            <v/>
          </cell>
          <cell r="DV475" t="str">
            <v/>
          </cell>
          <cell r="DW475" t="str">
            <v>über Ziel</v>
          </cell>
          <cell r="DY475" t="str">
            <v/>
          </cell>
          <cell r="DZ475" t="str">
            <v>x</v>
          </cell>
        </row>
        <row r="476">
          <cell r="A476" t="str">
            <v>5912-900</v>
          </cell>
          <cell r="B476" t="str">
            <v>Institut für</v>
          </cell>
          <cell r="C476" t="str">
            <v>Mikrotechnik</v>
          </cell>
          <cell r="E476" t="str">
            <v>Alte Salzdahlumer Str. 203</v>
          </cell>
          <cell r="F476" t="str">
            <v xml:space="preserve">Herrn </v>
          </cell>
          <cell r="G476" t="str">
            <v>Jürgen Büsing</v>
          </cell>
          <cell r="H476" t="str">
            <v>9755/0</v>
          </cell>
          <cell r="I476">
            <v>1</v>
          </cell>
          <cell r="J476">
            <v>2</v>
          </cell>
          <cell r="K476">
            <v>40954</v>
          </cell>
          <cell r="L476" t="str">
            <v>10:00</v>
          </cell>
          <cell r="N476" t="str">
            <v>Philip Hoop, Felix Porzelle , Kathrin Klug    </v>
          </cell>
          <cell r="O476" t="str">
            <v>Labor; Werkstatt</v>
          </cell>
          <cell r="P476">
            <v>12</v>
          </cell>
          <cell r="Q476">
            <v>16</v>
          </cell>
          <cell r="R476">
            <v>42401</v>
          </cell>
          <cell r="S476">
            <v>16</v>
          </cell>
          <cell r="U476">
            <v>42916</v>
          </cell>
          <cell r="V476" t="str">
            <v>Jürgen Büsing</v>
          </cell>
          <cell r="W476" t="str">
            <v>siehe 5.0 &gt;</v>
          </cell>
          <cell r="X476" t="str">
            <v/>
          </cell>
          <cell r="Z476" t="str">
            <v/>
          </cell>
          <cell r="AA476" t="str">
            <v>i. O.</v>
          </cell>
          <cell r="AB476" t="str">
            <v/>
          </cell>
          <cell r="AC476" t="str">
            <v/>
          </cell>
          <cell r="AD476" t="str">
            <v/>
          </cell>
          <cell r="AE476" t="str">
            <v/>
          </cell>
          <cell r="AF476" t="str">
            <v/>
          </cell>
          <cell r="AH476" t="str">
            <v/>
          </cell>
          <cell r="AJ476">
            <v>36578</v>
          </cell>
          <cell r="AN476" t="str">
            <v/>
          </cell>
          <cell r="AP476" t="str">
            <v>Schreiben!</v>
          </cell>
          <cell r="AQ476">
            <v>38450</v>
          </cell>
          <cell r="AT476">
            <v>42375</v>
          </cell>
          <cell r="AU476" t="str">
            <v>10:00</v>
          </cell>
          <cell r="AV476">
            <v>42446</v>
          </cell>
          <cell r="AW476" t="str">
            <v>10:00</v>
          </cell>
          <cell r="AX476">
            <v>42446</v>
          </cell>
          <cell r="AY476">
            <v>1</v>
          </cell>
          <cell r="AZ476" t="str">
            <v/>
          </cell>
          <cell r="BC476" t="str">
            <v>07.01.2016; 28.10.2014; 23.09.2014; 19.08.2013; 05.07.2012; 03.05.2012; 14.03.2012; 01.03.2012; 16.02.2012; 01.02.2012; 08.02.2011; 27.01.2011; 20.01.2011; 16.12.2010; 01.11.2010; 05.08.2009;</v>
          </cell>
          <cell r="BG476">
            <v>581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 t="str">
            <v>--</v>
          </cell>
          <cell r="BN476">
            <v>16.138888888888889</v>
          </cell>
          <cell r="BO476">
            <v>17</v>
          </cell>
          <cell r="BP476">
            <v>42376</v>
          </cell>
          <cell r="BQ476">
            <v>17</v>
          </cell>
          <cell r="BV476" t="str">
            <v>Jürgen Büsing</v>
          </cell>
          <cell r="BW476" t="str">
            <v>Jürgen</v>
          </cell>
          <cell r="BX476" t="str">
            <v/>
          </cell>
          <cell r="BY476" t="str">
            <v/>
          </cell>
          <cell r="CF476">
            <v>685</v>
          </cell>
          <cell r="CG476">
            <v>13</v>
          </cell>
          <cell r="CH476">
            <v>0</v>
          </cell>
          <cell r="CI476">
            <v>0</v>
          </cell>
          <cell r="CJ476">
            <v>0</v>
          </cell>
          <cell r="CK476" t="str">
            <v/>
          </cell>
          <cell r="CL476">
            <v>0</v>
          </cell>
          <cell r="CM476">
            <v>0</v>
          </cell>
          <cell r="CN476" t="str">
            <v/>
          </cell>
          <cell r="CP476" t="str">
            <v>Jürgen Büsing</v>
          </cell>
          <cell r="CQ476" t="str">
            <v>Schreiben?</v>
          </cell>
          <cell r="CR476">
            <v>4</v>
          </cell>
          <cell r="CS476">
            <v>12</v>
          </cell>
          <cell r="CT476">
            <v>16</v>
          </cell>
          <cell r="CU476" t="str">
            <v/>
          </cell>
          <cell r="CV476" t="str">
            <v/>
          </cell>
          <cell r="CW476" t="str">
            <v/>
          </cell>
          <cell r="CY476">
            <v>581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42401</v>
          </cell>
          <cell r="DE476">
            <v>42916</v>
          </cell>
          <cell r="DF476">
            <v>16</v>
          </cell>
          <cell r="DG476">
            <v>16</v>
          </cell>
          <cell r="DH476">
            <v>0</v>
          </cell>
          <cell r="DI476" t="str">
            <v/>
          </cell>
          <cell r="DJ476" t="str">
            <v/>
          </cell>
          <cell r="DK476" t="str">
            <v/>
          </cell>
          <cell r="DL476" t="str">
            <v/>
          </cell>
          <cell r="DN476" t="str">
            <v/>
          </cell>
          <cell r="DO476" t="str">
            <v/>
          </cell>
          <cell r="DP476" t="str">
            <v/>
          </cell>
          <cell r="DQ476" t="str">
            <v/>
          </cell>
          <cell r="DR476" t="str">
            <v/>
          </cell>
          <cell r="DS476" t="str">
            <v/>
          </cell>
          <cell r="DT476" t="str">
            <v/>
          </cell>
          <cell r="DV476" t="str">
            <v/>
          </cell>
          <cell r="DW476" t="str">
            <v/>
          </cell>
          <cell r="DY476" t="str">
            <v/>
          </cell>
          <cell r="DZ476" t="str">
            <v>x</v>
          </cell>
        </row>
        <row r="477">
          <cell r="A477" t="str">
            <v>5912-901</v>
          </cell>
          <cell r="B477" t="str">
            <v>Institut für</v>
          </cell>
          <cell r="C477" t="str">
            <v>Mikrotechnik</v>
          </cell>
          <cell r="E477" t="str">
            <v>Alte Salzdahlumer Str. 203</v>
          </cell>
          <cell r="F477" t="str">
            <v xml:space="preserve">Herrn </v>
          </cell>
          <cell r="G477" t="str">
            <v>Jürgen Büsing</v>
          </cell>
          <cell r="H477" t="str">
            <v>9755/0; 9767
 ;  3320</v>
          </cell>
          <cell r="I477">
            <v>0</v>
          </cell>
          <cell r="J477">
            <v>0</v>
          </cell>
          <cell r="K477">
            <v>40434</v>
          </cell>
          <cell r="L477" t="str">
            <v>10:00</v>
          </cell>
          <cell r="N477" t="str">
            <v>Felix Porzelle , Kathrin Klug    </v>
          </cell>
          <cell r="O477" t="str">
            <v>Büro</v>
          </cell>
          <cell r="P477">
            <v>24</v>
          </cell>
          <cell r="Q477">
            <v>32</v>
          </cell>
          <cell r="R477">
            <v>41428</v>
          </cell>
          <cell r="S477">
            <v>32</v>
          </cell>
          <cell r="U477">
            <v>42429</v>
          </cell>
          <cell r="V477" t="str">
            <v>Jürgen Büsing</v>
          </cell>
          <cell r="W477" t="str">
            <v>siehe 5.0 &gt;</v>
          </cell>
          <cell r="X477" t="str">
            <v/>
          </cell>
          <cell r="Z477" t="str">
            <v/>
          </cell>
          <cell r="AA477" t="str">
            <v>i. O.</v>
          </cell>
          <cell r="AB477" t="str">
            <v/>
          </cell>
          <cell r="AC477">
            <v>41418</v>
          </cell>
          <cell r="AD477" t="str">
            <v>siehe &gt;</v>
          </cell>
          <cell r="AE477" t="str">
            <v/>
          </cell>
          <cell r="AF477">
            <v>41499.923076923078</v>
          </cell>
          <cell r="AH477" t="str">
            <v/>
          </cell>
          <cell r="AJ477">
            <v>36971</v>
          </cell>
          <cell r="AN477">
            <v>41482</v>
          </cell>
          <cell r="AP477" t="str">
            <v/>
          </cell>
          <cell r="AQ477" t="str">
            <v/>
          </cell>
          <cell r="AS477">
            <v>42339</v>
          </cell>
          <cell r="AU477" t="str">
            <v/>
          </cell>
          <cell r="AV477" t="str">
            <v/>
          </cell>
          <cell r="AW477" t="str">
            <v/>
          </cell>
          <cell r="AZ477" t="str">
            <v/>
          </cell>
          <cell r="BC477" t="str">
            <v>04.07.2013; 25.06.2013; 30.05.2013; 31.01.2011, 16.02.10; 25.10.2010; BE 07.10.2010; 27.05.2010; 10.09.2010; 16.10.2007; 28.07.06; 11.07.2006</v>
          </cell>
          <cell r="BG477">
            <v>224</v>
          </cell>
          <cell r="BH477">
            <v>2</v>
          </cell>
          <cell r="BI477">
            <v>0</v>
          </cell>
          <cell r="BJ477">
            <v>0</v>
          </cell>
          <cell r="BK477">
            <v>0</v>
          </cell>
          <cell r="BL477" t="str">
            <v>--</v>
          </cell>
          <cell r="BN477">
            <v>6.2222222222222223</v>
          </cell>
          <cell r="BV477" t="str">
            <v>Jürgen Büsing</v>
          </cell>
          <cell r="BW477" t="str">
            <v>Jürgen</v>
          </cell>
          <cell r="BX477" t="str">
            <v/>
          </cell>
          <cell r="BY477" t="str">
            <v/>
          </cell>
          <cell r="CF477">
            <v>79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 t="str">
            <v/>
          </cell>
          <cell r="CL477" t="str">
            <v/>
          </cell>
          <cell r="CM477" t="str">
            <v/>
          </cell>
          <cell r="CN477" t="str">
            <v/>
          </cell>
          <cell r="CP477" t="str">
            <v>Jürgen Büsing</v>
          </cell>
          <cell r="CQ477">
            <v>36971</v>
          </cell>
          <cell r="CR477" t="str">
            <v/>
          </cell>
          <cell r="CS477" t="str">
            <v/>
          </cell>
          <cell r="CT477" t="str">
            <v/>
          </cell>
          <cell r="CU477">
            <v>32</v>
          </cell>
          <cell r="CV477">
            <v>32</v>
          </cell>
          <cell r="CW477">
            <v>8</v>
          </cell>
          <cell r="CY477">
            <v>224</v>
          </cell>
          <cell r="CZ477">
            <v>2</v>
          </cell>
          <cell r="DA477">
            <v>0</v>
          </cell>
          <cell r="DB477">
            <v>0</v>
          </cell>
          <cell r="DC477">
            <v>0</v>
          </cell>
          <cell r="DD477">
            <v>41428</v>
          </cell>
          <cell r="DE477">
            <v>42429</v>
          </cell>
          <cell r="DF477">
            <v>32</v>
          </cell>
          <cell r="DG477">
            <v>32</v>
          </cell>
          <cell r="DH477">
            <v>0</v>
          </cell>
          <cell r="DI477">
            <v>1</v>
          </cell>
          <cell r="DJ477" t="str">
            <v/>
          </cell>
          <cell r="DK477" t="str">
            <v/>
          </cell>
          <cell r="DL477" t="str">
            <v/>
          </cell>
          <cell r="DN477" t="str">
            <v/>
          </cell>
          <cell r="DO477" t="str">
            <v/>
          </cell>
          <cell r="DP477" t="str">
            <v/>
          </cell>
          <cell r="DQ477" t="str">
            <v/>
          </cell>
          <cell r="DR477" t="str">
            <v/>
          </cell>
          <cell r="DS477" t="str">
            <v/>
          </cell>
          <cell r="DT477" t="str">
            <v/>
          </cell>
          <cell r="DV477" t="str">
            <v/>
          </cell>
          <cell r="DW477" t="str">
            <v>über Ziel</v>
          </cell>
          <cell r="DY477" t="str">
            <v/>
          </cell>
          <cell r="DZ477" t="str">
            <v>x</v>
          </cell>
        </row>
        <row r="478">
          <cell r="A478" t="str">
            <v>5913-700</v>
          </cell>
          <cell r="B478" t="str">
            <v>Institut für</v>
          </cell>
          <cell r="C478" t="str">
            <v>Verkehrssicherheit u. Automatisierungstechnik</v>
          </cell>
          <cell r="E478" t="str">
            <v>Langer Kamp 8</v>
          </cell>
          <cell r="F478" t="str">
            <v xml:space="preserve">Herrn </v>
          </cell>
          <cell r="G478" t="str">
            <v>Andreas Siepmann</v>
          </cell>
          <cell r="H478">
            <v>66305</v>
          </cell>
          <cell r="I478">
            <v>1</v>
          </cell>
          <cell r="J478">
            <v>1</v>
          </cell>
          <cell r="K478">
            <v>39979</v>
          </cell>
          <cell r="L478" t="str">
            <v>10:00</v>
          </cell>
          <cell r="O478" t="str">
            <v>Werkstatt</v>
          </cell>
          <cell r="P478">
            <v>12</v>
          </cell>
          <cell r="Q478">
            <v>16</v>
          </cell>
          <cell r="R478">
            <v>42156</v>
          </cell>
          <cell r="S478">
            <v>16</v>
          </cell>
          <cell r="U478">
            <v>42674</v>
          </cell>
          <cell r="V478" t="str">
            <v>Andreas Siepmann</v>
          </cell>
          <cell r="W478" t="str">
            <v>siehe 5.0 &gt;</v>
          </cell>
          <cell r="X478" t="str">
            <v/>
          </cell>
          <cell r="Z478" t="str">
            <v/>
          </cell>
          <cell r="AA478" t="str">
            <v>i. O.</v>
          </cell>
          <cell r="AB478" t="str">
            <v/>
          </cell>
          <cell r="AC478">
            <v>41708</v>
          </cell>
          <cell r="AD478" t="str">
            <v/>
          </cell>
          <cell r="AE478" t="str">
            <v/>
          </cell>
          <cell r="AF478">
            <v>41788.923076923078</v>
          </cell>
          <cell r="AH478" t="str">
            <v>Statistik</v>
          </cell>
          <cell r="AJ478">
            <v>36045</v>
          </cell>
          <cell r="AN478">
            <v>41772</v>
          </cell>
          <cell r="AP478">
            <v>37042</v>
          </cell>
          <cell r="AQ478">
            <v>38450</v>
          </cell>
          <cell r="AU478" t="str">
            <v/>
          </cell>
          <cell r="AV478" t="str">
            <v/>
          </cell>
          <cell r="AW478" t="str">
            <v/>
          </cell>
          <cell r="AZ478" t="str">
            <v/>
          </cell>
          <cell r="BC478" t="str">
            <v xml:space="preserve">03.02.2016; 02.06.2015; 06.10.2014; 12.03.2014; BE 22.10.2012; 11.10.2012; 24.09.2012; 01.06.2012; 31.01.2011, </v>
          </cell>
          <cell r="BE478" t="str">
            <v>s</v>
          </cell>
          <cell r="BF478">
            <v>1</v>
          </cell>
          <cell r="BG478">
            <v>222</v>
          </cell>
          <cell r="BH478">
            <v>3</v>
          </cell>
          <cell r="BI478">
            <v>3</v>
          </cell>
          <cell r="BJ478">
            <v>0</v>
          </cell>
          <cell r="BK478">
            <v>1.3513513513513513</v>
          </cell>
          <cell r="BL478">
            <v>16</v>
          </cell>
          <cell r="BM478">
            <v>1</v>
          </cell>
          <cell r="BN478">
            <v>6.166666666666667</v>
          </cell>
          <cell r="BV478" t="str">
            <v>A. Siepmann</v>
          </cell>
          <cell r="BW478" t="str">
            <v>Andreas</v>
          </cell>
          <cell r="BX478" t="str">
            <v/>
          </cell>
          <cell r="BY478" t="str">
            <v/>
          </cell>
          <cell r="CF478">
            <v>374</v>
          </cell>
          <cell r="CG478">
            <v>0</v>
          </cell>
          <cell r="CH478">
            <v>8</v>
          </cell>
          <cell r="CI478">
            <v>0</v>
          </cell>
          <cell r="CJ478">
            <v>2.1390374331550803</v>
          </cell>
          <cell r="CK478" t="str">
            <v/>
          </cell>
          <cell r="CL478" t="str">
            <v/>
          </cell>
          <cell r="CM478" t="str">
            <v/>
          </cell>
          <cell r="CN478" t="str">
            <v/>
          </cell>
          <cell r="CO478">
            <v>1</v>
          </cell>
          <cell r="CP478" t="str">
            <v>Andreas Siepmann</v>
          </cell>
          <cell r="CQ478">
            <v>36045</v>
          </cell>
          <cell r="CR478">
            <v>4</v>
          </cell>
          <cell r="CS478">
            <v>12</v>
          </cell>
          <cell r="CT478">
            <v>16</v>
          </cell>
          <cell r="CU478" t="str">
            <v/>
          </cell>
          <cell r="CV478" t="str">
            <v/>
          </cell>
          <cell r="CW478" t="str">
            <v/>
          </cell>
          <cell r="CY478">
            <v>222</v>
          </cell>
          <cell r="CZ478">
            <v>3</v>
          </cell>
          <cell r="DA478">
            <v>3</v>
          </cell>
          <cell r="DB478">
            <v>0</v>
          </cell>
          <cell r="DC478">
            <v>1.3513513513513513</v>
          </cell>
          <cell r="DD478">
            <v>42156</v>
          </cell>
          <cell r="DE478">
            <v>42674</v>
          </cell>
          <cell r="DF478">
            <v>16</v>
          </cell>
          <cell r="DG478">
            <v>16</v>
          </cell>
          <cell r="DH478">
            <v>0</v>
          </cell>
          <cell r="DI478" t="str">
            <v/>
          </cell>
          <cell r="DJ478">
            <v>1</v>
          </cell>
          <cell r="DK478" t="str">
            <v/>
          </cell>
          <cell r="DL478" t="str">
            <v/>
          </cell>
          <cell r="DN478" t="str">
            <v/>
          </cell>
          <cell r="DO478" t="str">
            <v/>
          </cell>
          <cell r="DP478" t="str">
            <v/>
          </cell>
          <cell r="DQ478" t="str">
            <v/>
          </cell>
          <cell r="DR478" t="str">
            <v/>
          </cell>
          <cell r="DS478" t="str">
            <v/>
          </cell>
          <cell r="DT478" t="str">
            <v/>
          </cell>
          <cell r="DV478" t="str">
            <v/>
          </cell>
          <cell r="DW478" t="str">
            <v>über Ziel</v>
          </cell>
          <cell r="DY478" t="str">
            <v/>
          </cell>
          <cell r="DZ478" t="str">
            <v>x</v>
          </cell>
        </row>
        <row r="479">
          <cell r="A479" t="str">
            <v>5913-701</v>
          </cell>
          <cell r="B479" t="str">
            <v>Institut für</v>
          </cell>
          <cell r="C479" t="str">
            <v>Verkehrssicherheit u. Automatisierungstechnik</v>
          </cell>
          <cell r="E479" t="str">
            <v>Hermann-Blenk-Straße 42</v>
          </cell>
          <cell r="F479" t="str">
            <v xml:space="preserve">Herrn </v>
          </cell>
          <cell r="G479" t="str">
            <v>Andreas Siepmann</v>
          </cell>
          <cell r="H479">
            <v>66305</v>
          </cell>
          <cell r="I479">
            <v>0</v>
          </cell>
          <cell r="J479">
            <v>0</v>
          </cell>
          <cell r="K479">
            <v>36012</v>
          </cell>
          <cell r="L479" t="str">
            <v>10:00</v>
          </cell>
          <cell r="O479" t="str">
            <v>Labor, Lager, Halle</v>
          </cell>
          <cell r="P479">
            <v>12</v>
          </cell>
          <cell r="Q479">
            <v>16</v>
          </cell>
          <cell r="R479">
            <v>42156</v>
          </cell>
          <cell r="S479">
            <v>16</v>
          </cell>
          <cell r="U479">
            <v>42674</v>
          </cell>
          <cell r="V479" t="str">
            <v>Andreas Siepmann</v>
          </cell>
          <cell r="W479" t="str">
            <v>siehe 5.0 &gt;</v>
          </cell>
          <cell r="X479" t="str">
            <v/>
          </cell>
          <cell r="Z479" t="str">
            <v/>
          </cell>
          <cell r="AA479" t="str">
            <v>i. O.</v>
          </cell>
          <cell r="AB479" t="str">
            <v/>
          </cell>
          <cell r="AC479">
            <v>42062</v>
          </cell>
          <cell r="AD479" t="str">
            <v/>
          </cell>
          <cell r="AE479" t="str">
            <v/>
          </cell>
          <cell r="AF479">
            <v>42276.538461538461</v>
          </cell>
          <cell r="AH479" t="str">
            <v>Statistik</v>
          </cell>
          <cell r="AJ479">
            <v>41918</v>
          </cell>
          <cell r="AN479">
            <v>42215</v>
          </cell>
          <cell r="AP479" t="str">
            <v/>
          </cell>
          <cell r="AQ479" t="str">
            <v/>
          </cell>
          <cell r="AU479" t="str">
            <v/>
          </cell>
          <cell r="AV479" t="str">
            <v/>
          </cell>
          <cell r="AW479" t="str">
            <v/>
          </cell>
          <cell r="AZ479" t="str">
            <v/>
          </cell>
          <cell r="BC479" t="str">
            <v xml:space="preserve">29.11.2012; 24.09.2012; 15.06.2009; 27.05.2009; 10.11.2006; 01.11.06; </v>
          </cell>
          <cell r="BD479" t="str">
            <v>wegen Umzug Sonderturnus!</v>
          </cell>
          <cell r="BE479" t="str">
            <v>s</v>
          </cell>
          <cell r="BF479">
            <v>1</v>
          </cell>
          <cell r="BG479">
            <v>800</v>
          </cell>
          <cell r="BH479">
            <v>33</v>
          </cell>
          <cell r="BI479">
            <v>8</v>
          </cell>
          <cell r="BJ479">
            <v>1</v>
          </cell>
          <cell r="BK479">
            <v>1</v>
          </cell>
          <cell r="BL479">
            <v>16</v>
          </cell>
          <cell r="BM479">
            <v>1</v>
          </cell>
          <cell r="BN479">
            <v>22.222222222222221</v>
          </cell>
          <cell r="BV479" t="str">
            <v>A. Siepmann</v>
          </cell>
          <cell r="BW479" t="str">
            <v>Andreas</v>
          </cell>
          <cell r="BX479" t="str">
            <v/>
          </cell>
          <cell r="BY479" t="str">
            <v/>
          </cell>
          <cell r="CF479">
            <v>761</v>
          </cell>
          <cell r="CG479">
            <v>9</v>
          </cell>
          <cell r="CH479">
            <v>4</v>
          </cell>
          <cell r="CI479">
            <v>0</v>
          </cell>
          <cell r="CJ479">
            <v>0.52562417871222078</v>
          </cell>
          <cell r="CK479" t="str">
            <v/>
          </cell>
          <cell r="CL479" t="str">
            <v/>
          </cell>
          <cell r="CM479" t="str">
            <v/>
          </cell>
          <cell r="CN479" t="str">
            <v/>
          </cell>
          <cell r="CP479" t="str">
            <v>Andreas Siepmann</v>
          </cell>
          <cell r="CQ479">
            <v>41918</v>
          </cell>
          <cell r="CR479">
            <v>4</v>
          </cell>
          <cell r="CS479">
            <v>12</v>
          </cell>
          <cell r="CT479">
            <v>16</v>
          </cell>
          <cell r="CU479" t="str">
            <v/>
          </cell>
          <cell r="CV479" t="str">
            <v/>
          </cell>
          <cell r="CW479" t="str">
            <v/>
          </cell>
          <cell r="CY479">
            <v>800</v>
          </cell>
          <cell r="CZ479">
            <v>33</v>
          </cell>
          <cell r="DA479">
            <v>8</v>
          </cell>
          <cell r="DB479">
            <v>1</v>
          </cell>
          <cell r="DC479">
            <v>1</v>
          </cell>
          <cell r="DD479">
            <v>42156</v>
          </cell>
          <cell r="DE479">
            <v>42674</v>
          </cell>
          <cell r="DF479">
            <v>16</v>
          </cell>
          <cell r="DG479">
            <v>16</v>
          </cell>
          <cell r="DH479">
            <v>0</v>
          </cell>
          <cell r="DI479" t="str">
            <v/>
          </cell>
          <cell r="DJ479">
            <v>1</v>
          </cell>
          <cell r="DK479" t="str">
            <v/>
          </cell>
          <cell r="DL479" t="str">
            <v/>
          </cell>
          <cell r="DN479" t="str">
            <v/>
          </cell>
          <cell r="DO479" t="str">
            <v/>
          </cell>
          <cell r="DP479" t="str">
            <v/>
          </cell>
          <cell r="DQ479" t="str">
            <v/>
          </cell>
          <cell r="DR479" t="str">
            <v/>
          </cell>
          <cell r="DS479" t="str">
            <v/>
          </cell>
          <cell r="DT479" t="str">
            <v/>
          </cell>
          <cell r="DV479" t="str">
            <v/>
          </cell>
          <cell r="DW479" t="str">
            <v>über Ziel</v>
          </cell>
          <cell r="DY479" t="str">
            <v/>
          </cell>
          <cell r="DZ479" t="str">
            <v>x</v>
          </cell>
        </row>
        <row r="480">
          <cell r="A480" t="str">
            <v>5913-702</v>
          </cell>
          <cell r="B480" t="str">
            <v>Institut für</v>
          </cell>
          <cell r="C480" t="str">
            <v>Verkehrssicherheit u. Automatisierungstechnik</v>
          </cell>
          <cell r="E480" t="str">
            <v>Hermann-Blenk-Straße 42</v>
          </cell>
          <cell r="F480" t="str">
            <v xml:space="preserve">Herrn </v>
          </cell>
          <cell r="G480" t="str">
            <v>Andreas Siepmann</v>
          </cell>
          <cell r="H480">
            <v>66305</v>
          </cell>
          <cell r="I480">
            <v>0</v>
          </cell>
          <cell r="J480">
            <v>0</v>
          </cell>
          <cell r="K480">
            <v>36012</v>
          </cell>
          <cell r="L480" t="str">
            <v>10:00</v>
          </cell>
          <cell r="O480" t="str">
            <v>Büro</v>
          </cell>
          <cell r="P480">
            <v>24</v>
          </cell>
          <cell r="Q480">
            <v>32</v>
          </cell>
          <cell r="R480">
            <v>42166</v>
          </cell>
          <cell r="S480">
            <v>32</v>
          </cell>
          <cell r="U480">
            <v>43159</v>
          </cell>
          <cell r="V480" t="str">
            <v>Andreas Siepmann</v>
          </cell>
          <cell r="W480" t="str">
            <v>siehe 5.0 &gt;</v>
          </cell>
          <cell r="X480" t="str">
            <v/>
          </cell>
          <cell r="Z480" t="str">
            <v/>
          </cell>
          <cell r="AA480" t="str">
            <v>i. O.</v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/>
          </cell>
          <cell r="AH480" t="str">
            <v>Statistik</v>
          </cell>
          <cell r="AJ480">
            <v>36096</v>
          </cell>
          <cell r="AM480">
            <v>42227</v>
          </cell>
          <cell r="AN480" t="str">
            <v/>
          </cell>
          <cell r="AP480" t="str">
            <v/>
          </cell>
          <cell r="AQ480" t="str">
            <v/>
          </cell>
          <cell r="AU480" t="str">
            <v/>
          </cell>
          <cell r="AV480" t="str">
            <v/>
          </cell>
          <cell r="AW480" t="str">
            <v/>
          </cell>
          <cell r="AZ480" t="str">
            <v/>
          </cell>
          <cell r="BC480" t="str">
            <v>11.08.2015; 08.06.2015; 24.09.2012; 15.06.2009; 27.05.2009; 10.11.2006; 01.11.06; 14.06.05; 08.12.04; 01.03.04; 23.02.04; 18.02.04; 16.02.04; 09.02.04, 04.02.04; 27.01.04; 11.10.01, 18.06.01; 23.04.01; 02.04.01</v>
          </cell>
          <cell r="BE480" t="str">
            <v>s</v>
          </cell>
          <cell r="BF480">
            <v>1</v>
          </cell>
          <cell r="BG480">
            <v>700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32</v>
          </cell>
          <cell r="BM480">
            <v>1</v>
          </cell>
          <cell r="BN480">
            <v>19.444444444444443</v>
          </cell>
          <cell r="BO480">
            <v>30</v>
          </cell>
          <cell r="BP480">
            <v>42227</v>
          </cell>
          <cell r="BQ480">
            <v>12</v>
          </cell>
          <cell r="BV480" t="str">
            <v>A. Siepmann</v>
          </cell>
          <cell r="BW480" t="str">
            <v>Andreas</v>
          </cell>
          <cell r="BX480" t="str">
            <v/>
          </cell>
          <cell r="BY480" t="str">
            <v/>
          </cell>
          <cell r="CF480">
            <v>90</v>
          </cell>
          <cell r="CG480">
            <v>0</v>
          </cell>
          <cell r="CH480">
            <v>0</v>
          </cell>
          <cell r="CI480">
            <v>0</v>
          </cell>
          <cell r="CJ480">
            <v>0</v>
          </cell>
          <cell r="CK480" t="str">
            <v/>
          </cell>
          <cell r="CL480" t="str">
            <v/>
          </cell>
          <cell r="CM480" t="str">
            <v/>
          </cell>
          <cell r="CN480" t="str">
            <v/>
          </cell>
          <cell r="CP480" t="str">
            <v>Andreas Siepmann</v>
          </cell>
          <cell r="CQ480">
            <v>36096</v>
          </cell>
          <cell r="CR480" t="str">
            <v/>
          </cell>
          <cell r="CS480" t="str">
            <v/>
          </cell>
          <cell r="CT480" t="str">
            <v/>
          </cell>
          <cell r="CU480">
            <v>32</v>
          </cell>
          <cell r="CV480">
            <v>32</v>
          </cell>
          <cell r="CW480">
            <v>8</v>
          </cell>
          <cell r="CY480">
            <v>700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  <cell r="DD480">
            <v>42166</v>
          </cell>
          <cell r="DE480">
            <v>43159</v>
          </cell>
          <cell r="DF480">
            <v>32</v>
          </cell>
          <cell r="DG480">
            <v>32</v>
          </cell>
          <cell r="DH480">
            <v>0</v>
          </cell>
          <cell r="DI480" t="str">
            <v/>
          </cell>
          <cell r="DJ480">
            <v>1</v>
          </cell>
          <cell r="DK480" t="str">
            <v/>
          </cell>
          <cell r="DL480" t="str">
            <v/>
          </cell>
          <cell r="DN480" t="str">
            <v/>
          </cell>
          <cell r="DO480" t="str">
            <v/>
          </cell>
          <cell r="DP480" t="str">
            <v/>
          </cell>
          <cell r="DQ480" t="str">
            <v/>
          </cell>
          <cell r="DR480" t="str">
            <v/>
          </cell>
          <cell r="DS480" t="str">
            <v/>
          </cell>
          <cell r="DT480" t="str">
            <v/>
          </cell>
          <cell r="DV480" t="str">
            <v/>
          </cell>
          <cell r="DW480" t="str">
            <v/>
          </cell>
          <cell r="DY480" t="str">
            <v/>
          </cell>
          <cell r="DZ480" t="str">
            <v>x</v>
          </cell>
        </row>
        <row r="481">
          <cell r="A481" t="str">
            <v>5914-500</v>
          </cell>
          <cell r="B481" t="str">
            <v>Institut für</v>
          </cell>
          <cell r="C481" t="str">
            <v>Bioverfahrenstechnik</v>
          </cell>
          <cell r="E481" t="str">
            <v>Gaußstr. 17, Spielmannstr. 11a</v>
          </cell>
          <cell r="F481" t="str">
            <v xml:space="preserve">Herrn </v>
          </cell>
          <cell r="G481" t="str">
            <v>Cord Hullmann</v>
          </cell>
          <cell r="H481" t="str">
            <v>8331o.6</v>
          </cell>
          <cell r="I481">
            <v>1</v>
          </cell>
          <cell r="J481">
            <v>2</v>
          </cell>
          <cell r="K481">
            <v>38826</v>
          </cell>
          <cell r="L481" t="str">
            <v>10:00</v>
          </cell>
          <cell r="M481">
            <v>1</v>
          </cell>
          <cell r="N481" t="str">
            <v xml:space="preserve">  </v>
          </cell>
          <cell r="O481" t="str">
            <v>Büro</v>
          </cell>
          <cell r="P481">
            <v>24</v>
          </cell>
          <cell r="Q481">
            <v>32</v>
          </cell>
          <cell r="R481">
            <v>41884</v>
          </cell>
          <cell r="S481">
            <v>32</v>
          </cell>
          <cell r="U481">
            <v>42886</v>
          </cell>
          <cell r="V481">
            <v>41884</v>
          </cell>
          <cell r="W481" t="str">
            <v>siehe 5.0 &gt;</v>
          </cell>
          <cell r="X481" t="str">
            <v/>
          </cell>
          <cell r="Y481">
            <v>38798</v>
          </cell>
          <cell r="Z481" t="str">
            <v/>
          </cell>
          <cell r="AA481" t="str">
            <v>i. O.</v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  <cell r="AF481" t="str">
            <v/>
          </cell>
          <cell r="AH481" t="str">
            <v>Statistik</v>
          </cell>
          <cell r="AJ481">
            <v>36874</v>
          </cell>
          <cell r="AN481" t="str">
            <v/>
          </cell>
          <cell r="AP481">
            <v>37042</v>
          </cell>
          <cell r="AQ481">
            <v>38450</v>
          </cell>
          <cell r="AR481">
            <v>38693</v>
          </cell>
          <cell r="AU481" t="str">
            <v/>
          </cell>
          <cell r="AV481" t="str">
            <v/>
          </cell>
          <cell r="AW481" t="str">
            <v/>
          </cell>
          <cell r="AY481" t="str">
            <v>lP</v>
          </cell>
          <cell r="AZ481" t="str">
            <v/>
          </cell>
          <cell r="BC481" t="str">
            <v xml:space="preserve">27.10.2014; 26.08.2014; 16.07.2012; 20.01.2012; 10.01.2012; 30.07.2009; 28.05.2009; 27.05.2009; 27.02.2009; 18.02.2009; 22.03.06; 07.03.06; 18.04.05; </v>
          </cell>
          <cell r="BE481" t="str">
            <v>s</v>
          </cell>
          <cell r="BG481">
            <v>243</v>
          </cell>
          <cell r="BH481">
            <v>3</v>
          </cell>
          <cell r="BI481">
            <v>0</v>
          </cell>
          <cell r="BJ481">
            <v>0</v>
          </cell>
          <cell r="BK481">
            <v>0</v>
          </cell>
          <cell r="BL481">
            <v>32</v>
          </cell>
          <cell r="BN481">
            <v>6.75</v>
          </cell>
          <cell r="BV481" t="str">
            <v>Cord Hullmann</v>
          </cell>
          <cell r="BW481" t="str">
            <v>Cord</v>
          </cell>
          <cell r="BX481" t="str">
            <v/>
          </cell>
          <cell r="BY481" t="str">
            <v/>
          </cell>
          <cell r="CF481">
            <v>129</v>
          </cell>
          <cell r="CG481">
            <v>1</v>
          </cell>
          <cell r="CH481">
            <v>0</v>
          </cell>
          <cell r="CI481">
            <v>0</v>
          </cell>
          <cell r="CJ481">
            <v>0</v>
          </cell>
          <cell r="CK481" t="str">
            <v/>
          </cell>
          <cell r="CL481" t="str">
            <v/>
          </cell>
          <cell r="CM481" t="str">
            <v/>
          </cell>
          <cell r="CN481" t="str">
            <v/>
          </cell>
          <cell r="CO481">
            <v>1</v>
          </cell>
          <cell r="CP481">
            <v>41884</v>
          </cell>
          <cell r="CQ481" t="str">
            <v>Schreiben?</v>
          </cell>
          <cell r="CR481" t="str">
            <v/>
          </cell>
          <cell r="CS481" t="str">
            <v/>
          </cell>
          <cell r="CT481" t="str">
            <v/>
          </cell>
          <cell r="CU481">
            <v>32</v>
          </cell>
          <cell r="CV481">
            <v>32</v>
          </cell>
          <cell r="CW481">
            <v>8</v>
          </cell>
          <cell r="CY481">
            <v>243</v>
          </cell>
          <cell r="CZ481">
            <v>3</v>
          </cell>
          <cell r="DA481">
            <v>0</v>
          </cell>
          <cell r="DB481">
            <v>0</v>
          </cell>
          <cell r="DC481">
            <v>0</v>
          </cell>
          <cell r="DD481">
            <v>41884</v>
          </cell>
          <cell r="DE481">
            <v>42886</v>
          </cell>
          <cell r="DF481">
            <v>32</v>
          </cell>
          <cell r="DG481">
            <v>32</v>
          </cell>
          <cell r="DH481">
            <v>0</v>
          </cell>
          <cell r="DI481" t="str">
            <v/>
          </cell>
          <cell r="DJ481" t="str">
            <v/>
          </cell>
          <cell r="DK481" t="str">
            <v/>
          </cell>
          <cell r="DL481" t="str">
            <v/>
          </cell>
          <cell r="DN481" t="str">
            <v/>
          </cell>
          <cell r="DO481" t="str">
            <v/>
          </cell>
          <cell r="DP481" t="str">
            <v/>
          </cell>
          <cell r="DQ481" t="str">
            <v/>
          </cell>
          <cell r="DR481" t="str">
            <v/>
          </cell>
          <cell r="DS481" t="str">
            <v/>
          </cell>
          <cell r="DT481" t="str">
            <v/>
          </cell>
          <cell r="DV481" t="str">
            <v/>
          </cell>
          <cell r="DW481" t="str">
            <v/>
          </cell>
          <cell r="DY481" t="str">
            <v/>
          </cell>
          <cell r="DZ481" t="str">
            <v>x</v>
          </cell>
        </row>
        <row r="482">
          <cell r="A482" t="str">
            <v>5914-501</v>
          </cell>
          <cell r="B482" t="str">
            <v>Institut für</v>
          </cell>
          <cell r="C482" t="str">
            <v>Bioverfahrenstechnik</v>
          </cell>
          <cell r="E482" t="str">
            <v>Gaußstr. 17, Spielmannstr. 11a</v>
          </cell>
          <cell r="F482" t="str">
            <v xml:space="preserve">Herrn </v>
          </cell>
          <cell r="G482" t="str">
            <v>Cord Hullmann</v>
          </cell>
          <cell r="H482" t="str">
            <v xml:space="preserve">7658; 8331; </v>
          </cell>
          <cell r="I482">
            <v>0</v>
          </cell>
          <cell r="J482">
            <v>1</v>
          </cell>
          <cell r="K482">
            <v>38826</v>
          </cell>
          <cell r="L482" t="str">
            <v>10:00</v>
          </cell>
          <cell r="M482">
            <v>1</v>
          </cell>
          <cell r="N482" t="str">
            <v>Herrn Detlev Rasch</v>
          </cell>
          <cell r="O482" t="str">
            <v>Werkstatt, Labor</v>
          </cell>
          <cell r="P482">
            <v>12</v>
          </cell>
          <cell r="Q482">
            <v>16</v>
          </cell>
          <cell r="R482">
            <v>41913</v>
          </cell>
          <cell r="S482">
            <v>16</v>
          </cell>
          <cell r="U482">
            <v>42429</v>
          </cell>
          <cell r="V482">
            <v>41884</v>
          </cell>
          <cell r="W482" t="str">
            <v>siehe 5.0 &gt;</v>
          </cell>
          <cell r="X482" t="str">
            <v/>
          </cell>
          <cell r="Y482">
            <v>38803</v>
          </cell>
          <cell r="Z482" t="str">
            <v/>
          </cell>
          <cell r="AA482" t="str">
            <v>i. O.</v>
          </cell>
          <cell r="AB482" t="str">
            <v/>
          </cell>
          <cell r="AC482">
            <v>41388</v>
          </cell>
          <cell r="AD482">
            <v>41418</v>
          </cell>
          <cell r="AE482" t="str">
            <v>siehe &gt;</v>
          </cell>
          <cell r="AF482">
            <v>41564.538461538461</v>
          </cell>
          <cell r="AH482" t="str">
            <v>Statistik</v>
          </cell>
          <cell r="AI482">
            <v>41113</v>
          </cell>
          <cell r="AJ482">
            <v>36874</v>
          </cell>
          <cell r="AN482">
            <v>41513</v>
          </cell>
          <cell r="AP482" t="str">
            <v/>
          </cell>
          <cell r="AQ482" t="str">
            <v/>
          </cell>
          <cell r="AU482" t="str">
            <v/>
          </cell>
          <cell r="AV482" t="str">
            <v/>
          </cell>
          <cell r="AW482" t="str">
            <v/>
          </cell>
          <cell r="AZ482" t="str">
            <v/>
          </cell>
          <cell r="BC482" t="str">
            <v>27.10.2014; 02.07.2013; 27.05.2013; 21.06.2012; 16.02.2012, 11.04.2011; 20.12.2010; 02.11.2010; 25.10.2010;</v>
          </cell>
          <cell r="BE482" t="str">
            <v>s</v>
          </cell>
          <cell r="BG482">
            <v>675</v>
          </cell>
          <cell r="BH482">
            <v>6</v>
          </cell>
          <cell r="BI482">
            <v>0</v>
          </cell>
          <cell r="BJ482">
            <v>0</v>
          </cell>
          <cell r="BK482">
            <v>0</v>
          </cell>
          <cell r="BL482">
            <v>16</v>
          </cell>
          <cell r="BN482">
            <v>18.75</v>
          </cell>
          <cell r="BV482" t="str">
            <v>Cord Hullmann</v>
          </cell>
          <cell r="BW482" t="str">
            <v>Cord</v>
          </cell>
          <cell r="BX482" t="str">
            <v/>
          </cell>
          <cell r="BY482" t="str">
            <v/>
          </cell>
          <cell r="CF482">
            <v>524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 t="str">
            <v/>
          </cell>
          <cell r="CL482" t="str">
            <v/>
          </cell>
          <cell r="CM482" t="str">
            <v/>
          </cell>
          <cell r="CN482" t="str">
            <v/>
          </cell>
          <cell r="CP482" t="str">
            <v>Betreuung !</v>
          </cell>
          <cell r="CQ482">
            <v>36874</v>
          </cell>
          <cell r="CR482">
            <v>4</v>
          </cell>
          <cell r="CS482">
            <v>12</v>
          </cell>
          <cell r="CT482">
            <v>16</v>
          </cell>
          <cell r="CU482" t="str">
            <v/>
          </cell>
          <cell r="CV482" t="str">
            <v/>
          </cell>
          <cell r="CW482" t="str">
            <v/>
          </cell>
          <cell r="CY482">
            <v>675</v>
          </cell>
          <cell r="CZ482">
            <v>6</v>
          </cell>
          <cell r="DA482">
            <v>0</v>
          </cell>
          <cell r="DB482">
            <v>0</v>
          </cell>
          <cell r="DC482">
            <v>0</v>
          </cell>
          <cell r="DD482">
            <v>41913</v>
          </cell>
          <cell r="DE482">
            <v>42429</v>
          </cell>
          <cell r="DF482">
            <v>16</v>
          </cell>
          <cell r="DG482">
            <v>16</v>
          </cell>
          <cell r="DH482">
            <v>0</v>
          </cell>
          <cell r="DI482">
            <v>1</v>
          </cell>
          <cell r="DJ482" t="str">
            <v/>
          </cell>
          <cell r="DK482" t="str">
            <v/>
          </cell>
          <cell r="DL482" t="str">
            <v/>
          </cell>
          <cell r="DN482" t="str">
            <v/>
          </cell>
          <cell r="DO482" t="str">
            <v/>
          </cell>
          <cell r="DP482" t="str">
            <v/>
          </cell>
          <cell r="DQ482" t="str">
            <v/>
          </cell>
          <cell r="DR482" t="str">
            <v/>
          </cell>
          <cell r="DS482" t="str">
            <v/>
          </cell>
          <cell r="DT482" t="str">
            <v/>
          </cell>
          <cell r="DV482" t="str">
            <v/>
          </cell>
          <cell r="DW482" t="str">
            <v>über Ziel</v>
          </cell>
          <cell r="DY482" t="str">
            <v/>
          </cell>
          <cell r="DZ482" t="str">
            <v>x</v>
          </cell>
        </row>
        <row r="483">
          <cell r="A483" t="str">
            <v>5927-699</v>
          </cell>
          <cell r="B483" t="str">
            <v>Fakultät 5</v>
          </cell>
          <cell r="C483" t="str">
            <v>Praktikantenamt für Elektrotechnik u. Informationstechnik</v>
          </cell>
          <cell r="F483" t="str">
            <v>Herrn</v>
          </cell>
          <cell r="G483" t="str">
            <v>Jens Faber</v>
          </cell>
          <cell r="H483">
            <v>7792</v>
          </cell>
          <cell r="I483">
            <v>0</v>
          </cell>
          <cell r="K483">
            <v>36012</v>
          </cell>
          <cell r="L483" t="str">
            <v>10:00</v>
          </cell>
          <cell r="O483" t="str">
            <v>Büro</v>
          </cell>
          <cell r="P483">
            <v>24</v>
          </cell>
          <cell r="Q483">
            <v>32</v>
          </cell>
          <cell r="R483">
            <v>40470</v>
          </cell>
          <cell r="S483">
            <v>32</v>
          </cell>
          <cell r="U483">
            <v>41455</v>
          </cell>
          <cell r="V483" t="str">
            <v>Jens Faber</v>
          </cell>
          <cell r="W483" t="str">
            <v>siehe 5.0 &gt;</v>
          </cell>
          <cell r="X483" t="str">
            <v/>
          </cell>
          <cell r="Z483" t="str">
            <v/>
          </cell>
          <cell r="AA483">
            <v>82.333333333333329</v>
          </cell>
          <cell r="AB483" t="str">
            <v/>
          </cell>
          <cell r="AC483" t="str">
            <v>Termin !</v>
          </cell>
          <cell r="AD483" t="str">
            <v/>
          </cell>
          <cell r="AE483" t="str">
            <v/>
          </cell>
          <cell r="AF483" t="str">
            <v/>
          </cell>
          <cell r="AH483" t="str">
            <v/>
          </cell>
          <cell r="AJ483">
            <v>36045</v>
          </cell>
          <cell r="AN483" t="str">
            <v/>
          </cell>
          <cell r="AP483" t="str">
            <v/>
          </cell>
          <cell r="AQ483" t="str">
            <v/>
          </cell>
          <cell r="AS483" t="str">
            <v>Fakultäten</v>
          </cell>
          <cell r="AU483" t="str">
            <v/>
          </cell>
          <cell r="AV483" t="str">
            <v/>
          </cell>
          <cell r="AW483" t="str">
            <v/>
          </cell>
          <cell r="AZ483" t="str">
            <v/>
          </cell>
          <cell r="BA483" t="str">
            <v>ja</v>
          </cell>
          <cell r="BC483" t="str">
            <v>30.07.03 mit Siepm., 27.09.02; 05.02.02; 02.04.2001</v>
          </cell>
          <cell r="BG483">
            <v>13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 t="str">
            <v>--</v>
          </cell>
          <cell r="BN483">
            <v>0.3611111111111111</v>
          </cell>
          <cell r="BV483" t="str">
            <v>Jens Faber</v>
          </cell>
          <cell r="BX483" t="str">
            <v/>
          </cell>
          <cell r="BY483" t="str">
            <v/>
          </cell>
          <cell r="CF483">
            <v>10</v>
          </cell>
          <cell r="CG483">
            <v>2</v>
          </cell>
          <cell r="CH483">
            <v>0</v>
          </cell>
          <cell r="CI483">
            <v>0</v>
          </cell>
          <cell r="CJ483">
            <v>0</v>
          </cell>
          <cell r="CK483" t="str">
            <v/>
          </cell>
          <cell r="CL483" t="str">
            <v/>
          </cell>
          <cell r="CM483" t="str">
            <v/>
          </cell>
          <cell r="CN483" t="str">
            <v/>
          </cell>
          <cell r="CP483" t="str">
            <v>Jens Faber</v>
          </cell>
          <cell r="CQ483">
            <v>36045</v>
          </cell>
          <cell r="CR483" t="str">
            <v/>
          </cell>
          <cell r="CS483" t="str">
            <v/>
          </cell>
          <cell r="CT483" t="str">
            <v/>
          </cell>
          <cell r="CU483">
            <v>32</v>
          </cell>
          <cell r="CV483">
            <v>32</v>
          </cell>
          <cell r="CW483">
            <v>8</v>
          </cell>
          <cell r="CY483">
            <v>13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40470</v>
          </cell>
          <cell r="DE483">
            <v>41455</v>
          </cell>
          <cell r="DF483">
            <v>32</v>
          </cell>
          <cell r="DG483">
            <v>32</v>
          </cell>
          <cell r="DH483">
            <v>0</v>
          </cell>
          <cell r="DI483">
            <v>1</v>
          </cell>
          <cell r="DJ483" t="str">
            <v/>
          </cell>
          <cell r="DK483" t="str">
            <v/>
          </cell>
          <cell r="DL483" t="str">
            <v/>
          </cell>
          <cell r="DN483" t="str">
            <v/>
          </cell>
          <cell r="DO483" t="str">
            <v/>
          </cell>
          <cell r="DP483" t="str">
            <v/>
          </cell>
          <cell r="DQ483" t="str">
            <v/>
          </cell>
          <cell r="DR483" t="str">
            <v/>
          </cell>
          <cell r="DS483" t="str">
            <v/>
          </cell>
          <cell r="DT483">
            <v>13</v>
          </cell>
          <cell r="DV483" t="str">
            <v/>
          </cell>
          <cell r="DW483" t="str">
            <v/>
          </cell>
          <cell r="DY483" t="str">
            <v/>
          </cell>
          <cell r="DZ483" t="str">
            <v>x</v>
          </cell>
        </row>
        <row r="484">
          <cell r="A484" t="str">
            <v>5927-700</v>
          </cell>
          <cell r="B484" t="str">
            <v>Fakultät 5</v>
          </cell>
          <cell r="C484" t="str">
            <v>Elektrotechnik und Informationstechnik</v>
          </cell>
          <cell r="E484" t="str">
            <v>BS 8, Raum 104-109</v>
          </cell>
          <cell r="F484" t="str">
            <v xml:space="preserve">Herrn </v>
          </cell>
          <cell r="G484" t="str">
            <v>Jens Faber</v>
          </cell>
          <cell r="H484" t="str">
            <v>7796/5</v>
          </cell>
          <cell r="I484">
            <v>0</v>
          </cell>
          <cell r="K484">
            <v>33547</v>
          </cell>
          <cell r="L484" t="str">
            <v>10:00</v>
          </cell>
          <cell r="O484" t="str">
            <v>Büro</v>
          </cell>
          <cell r="P484">
            <v>24</v>
          </cell>
          <cell r="Q484">
            <v>32</v>
          </cell>
          <cell r="R484">
            <v>42066</v>
          </cell>
          <cell r="S484">
            <v>32</v>
          </cell>
          <cell r="U484">
            <v>43069</v>
          </cell>
          <cell r="V484" t="str">
            <v>Jens Faber</v>
          </cell>
          <cell r="W484" t="str">
            <v>siehe 5.0 &gt;</v>
          </cell>
          <cell r="X484" t="str">
            <v/>
          </cell>
          <cell r="Z484" t="str">
            <v/>
          </cell>
          <cell r="AA484" t="str">
            <v>i. O.</v>
          </cell>
          <cell r="AB484" t="str">
            <v/>
          </cell>
          <cell r="AC484" t="str">
            <v/>
          </cell>
          <cell r="AD484" t="str">
            <v/>
          </cell>
          <cell r="AE484" t="str">
            <v/>
          </cell>
          <cell r="AF484" t="str">
            <v/>
          </cell>
          <cell r="AH484" t="str">
            <v/>
          </cell>
          <cell r="AJ484">
            <v>36838</v>
          </cell>
          <cell r="AN484" t="str">
            <v/>
          </cell>
          <cell r="AP484" t="str">
            <v/>
          </cell>
          <cell r="AQ484" t="str">
            <v/>
          </cell>
          <cell r="AS484" t="str">
            <v>Fakultäten</v>
          </cell>
          <cell r="AU484" t="str">
            <v/>
          </cell>
          <cell r="AV484" t="str">
            <v/>
          </cell>
          <cell r="AW484" t="str">
            <v/>
          </cell>
          <cell r="AY484">
            <v>1</v>
          </cell>
          <cell r="AZ484">
            <v>42066.769230769234</v>
          </cell>
          <cell r="BA484" t="str">
            <v>ja</v>
          </cell>
          <cell r="BC484">
            <v>37910</v>
          </cell>
          <cell r="BG484">
            <v>13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 t="str">
            <v>--</v>
          </cell>
          <cell r="BN484">
            <v>0.3611111111111111</v>
          </cell>
          <cell r="BV484" t="str">
            <v>Jens Faber</v>
          </cell>
          <cell r="BX484" t="str">
            <v/>
          </cell>
          <cell r="BY484" t="str">
            <v/>
          </cell>
          <cell r="CF484">
            <v>47</v>
          </cell>
          <cell r="CG484">
            <v>3</v>
          </cell>
          <cell r="CH484">
            <v>0</v>
          </cell>
          <cell r="CI484">
            <v>0</v>
          </cell>
          <cell r="CJ484">
            <v>0</v>
          </cell>
          <cell r="CK484" t="str">
            <v/>
          </cell>
          <cell r="CL484" t="str">
            <v/>
          </cell>
          <cell r="CM484" t="str">
            <v/>
          </cell>
          <cell r="CN484" t="str">
            <v/>
          </cell>
          <cell r="CP484" t="str">
            <v>Jens Faber</v>
          </cell>
          <cell r="CQ484" t="str">
            <v>Schreiben?</v>
          </cell>
          <cell r="CR484" t="str">
            <v/>
          </cell>
          <cell r="CS484" t="str">
            <v/>
          </cell>
          <cell r="CT484" t="str">
            <v/>
          </cell>
          <cell r="CU484">
            <v>32</v>
          </cell>
          <cell r="CV484">
            <v>32</v>
          </cell>
          <cell r="CW484">
            <v>8</v>
          </cell>
          <cell r="CY484">
            <v>13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  <cell r="DD484">
            <v>42066</v>
          </cell>
          <cell r="DE484">
            <v>43069</v>
          </cell>
          <cell r="DF484">
            <v>32</v>
          </cell>
          <cell r="DG484">
            <v>32</v>
          </cell>
          <cell r="DH484">
            <v>0</v>
          </cell>
          <cell r="DI484" t="str">
            <v/>
          </cell>
          <cell r="DJ484" t="str">
            <v/>
          </cell>
          <cell r="DK484" t="str">
            <v/>
          </cell>
          <cell r="DL484" t="str">
            <v/>
          </cell>
          <cell r="DN484" t="str">
            <v/>
          </cell>
          <cell r="DO484" t="str">
            <v/>
          </cell>
          <cell r="DP484" t="str">
            <v/>
          </cell>
          <cell r="DQ484" t="str">
            <v/>
          </cell>
          <cell r="DR484" t="str">
            <v/>
          </cell>
          <cell r="DS484" t="str">
            <v/>
          </cell>
          <cell r="DT484" t="str">
            <v/>
          </cell>
          <cell r="DV484" t="str">
            <v/>
          </cell>
          <cell r="DW484" t="str">
            <v/>
          </cell>
          <cell r="DY484" t="str">
            <v/>
          </cell>
          <cell r="DZ484" t="str">
            <v>x</v>
          </cell>
        </row>
        <row r="485">
          <cell r="A485" t="str">
            <v>5927-701</v>
          </cell>
          <cell r="B485" t="str">
            <v>Fakultät 5</v>
          </cell>
          <cell r="C485" t="str">
            <v>Elektrotechnik und Informationstechnik, Physik</v>
          </cell>
          <cell r="F485" t="str">
            <v xml:space="preserve">Herrn </v>
          </cell>
          <cell r="G485" t="str">
            <v>Jens Faber</v>
          </cell>
          <cell r="H485" t="str">
            <v>7796/5</v>
          </cell>
          <cell r="I485">
            <v>0</v>
          </cell>
          <cell r="K485">
            <v>33547</v>
          </cell>
          <cell r="L485" t="str">
            <v>10:00</v>
          </cell>
          <cell r="O485" t="str">
            <v>Büro</v>
          </cell>
          <cell r="P485">
            <v>24</v>
          </cell>
          <cell r="Q485">
            <v>32</v>
          </cell>
          <cell r="R485">
            <v>42066</v>
          </cell>
          <cell r="S485">
            <v>32</v>
          </cell>
          <cell r="U485">
            <v>43069</v>
          </cell>
          <cell r="V485" t="str">
            <v>Jens Faber</v>
          </cell>
          <cell r="W485" t="str">
            <v>siehe 5.0 &gt;</v>
          </cell>
          <cell r="X485" t="str">
            <v/>
          </cell>
          <cell r="Z485" t="str">
            <v/>
          </cell>
          <cell r="AA485" t="str">
            <v>i. O.</v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  <cell r="AF485" t="str">
            <v/>
          </cell>
          <cell r="AH485" t="str">
            <v/>
          </cell>
          <cell r="AI485">
            <v>39771</v>
          </cell>
          <cell r="AJ485">
            <v>36838</v>
          </cell>
          <cell r="AN485" t="str">
            <v/>
          </cell>
          <cell r="AP485" t="str">
            <v/>
          </cell>
          <cell r="AQ485" t="str">
            <v/>
          </cell>
          <cell r="AS485" t="str">
            <v>Fakultäten</v>
          </cell>
          <cell r="AU485" t="str">
            <v/>
          </cell>
          <cell r="AV485" t="str">
            <v/>
          </cell>
          <cell r="AW485" t="str">
            <v/>
          </cell>
          <cell r="AY485" t="str">
            <v>lP</v>
          </cell>
          <cell r="AZ485">
            <v>42066.769230769234</v>
          </cell>
          <cell r="BA485" t="str">
            <v>ja</v>
          </cell>
          <cell r="BC485">
            <v>38861</v>
          </cell>
          <cell r="BG485">
            <v>13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 t="str">
            <v>--</v>
          </cell>
          <cell r="BN485">
            <v>0.3611111111111111</v>
          </cell>
          <cell r="BV485" t="str">
            <v>Jens Faber</v>
          </cell>
          <cell r="BX485" t="str">
            <v/>
          </cell>
          <cell r="BY485" t="str">
            <v/>
          </cell>
          <cell r="CF485">
            <v>26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K485" t="str">
            <v/>
          </cell>
          <cell r="CL485" t="str">
            <v/>
          </cell>
          <cell r="CM485" t="str">
            <v/>
          </cell>
          <cell r="CN485" t="str">
            <v/>
          </cell>
          <cell r="CP485" t="str">
            <v>Jens Faber</v>
          </cell>
          <cell r="CQ485" t="str">
            <v>Schreiben?</v>
          </cell>
          <cell r="CR485" t="str">
            <v/>
          </cell>
          <cell r="CS485" t="str">
            <v/>
          </cell>
          <cell r="CT485" t="str">
            <v/>
          </cell>
          <cell r="CU485">
            <v>32</v>
          </cell>
          <cell r="CV485">
            <v>32</v>
          </cell>
          <cell r="CW485">
            <v>8</v>
          </cell>
          <cell r="CY485">
            <v>13</v>
          </cell>
          <cell r="CZ485">
            <v>0</v>
          </cell>
          <cell r="DA485">
            <v>0</v>
          </cell>
          <cell r="DB485">
            <v>0</v>
          </cell>
          <cell r="DC485">
            <v>0</v>
          </cell>
          <cell r="DD485">
            <v>42066</v>
          </cell>
          <cell r="DE485">
            <v>43069</v>
          </cell>
          <cell r="DF485">
            <v>32</v>
          </cell>
          <cell r="DG485">
            <v>32</v>
          </cell>
          <cell r="DH485">
            <v>0</v>
          </cell>
          <cell r="DI485" t="str">
            <v/>
          </cell>
          <cell r="DJ485" t="str">
            <v/>
          </cell>
          <cell r="DK485" t="str">
            <v/>
          </cell>
          <cell r="DL485" t="str">
            <v/>
          </cell>
          <cell r="DN485" t="str">
            <v/>
          </cell>
          <cell r="DO485" t="str">
            <v/>
          </cell>
          <cell r="DP485" t="str">
            <v/>
          </cell>
          <cell r="DQ485" t="str">
            <v/>
          </cell>
          <cell r="DR485" t="str">
            <v/>
          </cell>
          <cell r="DS485" t="str">
            <v/>
          </cell>
          <cell r="DT485" t="str">
            <v/>
          </cell>
          <cell r="DV485" t="str">
            <v/>
          </cell>
          <cell r="DW485" t="str">
            <v/>
          </cell>
          <cell r="DY485" t="str">
            <v/>
          </cell>
          <cell r="DZ485" t="str">
            <v>x</v>
          </cell>
        </row>
        <row r="486">
          <cell r="A486" t="str">
            <v>5928-500</v>
          </cell>
          <cell r="B486" t="str">
            <v>Institut für</v>
          </cell>
          <cell r="C486" t="str">
            <v>El. Meßtechnik, Grdl. d. Elektrotechnik - EMG-</v>
          </cell>
          <cell r="F486" t="str">
            <v>Frau</v>
          </cell>
          <cell r="G486" t="str">
            <v>Kerstin Franke</v>
          </cell>
          <cell r="H486">
            <v>3868</v>
          </cell>
          <cell r="J486">
            <v>1</v>
          </cell>
          <cell r="K486">
            <v>33955</v>
          </cell>
          <cell r="L486" t="str">
            <v>10:00</v>
          </cell>
          <cell r="O486" t="str">
            <v>Büro</v>
          </cell>
          <cell r="P486">
            <v>24</v>
          </cell>
          <cell r="Q486">
            <v>32</v>
          </cell>
          <cell r="R486">
            <v>41764</v>
          </cell>
          <cell r="S486">
            <v>32</v>
          </cell>
          <cell r="U486">
            <v>42766</v>
          </cell>
          <cell r="V486" t="str">
            <v>Kerstin Franke</v>
          </cell>
          <cell r="W486" t="str">
            <v>siehe 5.0 &gt;</v>
          </cell>
          <cell r="X486" t="str">
            <v/>
          </cell>
          <cell r="Z486" t="str">
            <v/>
          </cell>
          <cell r="AA486" t="str">
            <v>i. O.</v>
          </cell>
          <cell r="AB486" t="str">
            <v/>
          </cell>
          <cell r="AC486" t="str">
            <v/>
          </cell>
          <cell r="AD486" t="str">
            <v/>
          </cell>
          <cell r="AE486" t="str">
            <v/>
          </cell>
          <cell r="AF486" t="str">
            <v/>
          </cell>
          <cell r="AH486" t="str">
            <v/>
          </cell>
          <cell r="AJ486">
            <v>36669</v>
          </cell>
          <cell r="AM486">
            <v>41739</v>
          </cell>
          <cell r="AN486" t="str">
            <v/>
          </cell>
          <cell r="AP486">
            <v>37042</v>
          </cell>
          <cell r="AQ486">
            <v>38450</v>
          </cell>
          <cell r="AR486">
            <v>39052</v>
          </cell>
          <cell r="AU486" t="str">
            <v/>
          </cell>
          <cell r="AV486" t="str">
            <v/>
          </cell>
          <cell r="AW486" t="str">
            <v/>
          </cell>
          <cell r="AZ486" t="str">
            <v/>
          </cell>
          <cell r="BC486" t="str">
            <v>28.04.2014; 10.04.2014; 06.09.2011, 30.08.2011; 25.07.2011; 07.06.2011; 03.02.2010;</v>
          </cell>
          <cell r="BG486">
            <v>109</v>
          </cell>
          <cell r="BH486">
            <v>5</v>
          </cell>
          <cell r="BI486">
            <v>0</v>
          </cell>
          <cell r="BJ486">
            <v>0</v>
          </cell>
          <cell r="BK486">
            <v>0</v>
          </cell>
          <cell r="BL486" t="str">
            <v>--</v>
          </cell>
          <cell r="BN486">
            <v>3.0277777777777777</v>
          </cell>
          <cell r="BV486" t="str">
            <v>Kerstin Franke</v>
          </cell>
          <cell r="BX486" t="str">
            <v/>
          </cell>
          <cell r="BY486" t="str">
            <v/>
          </cell>
          <cell r="CF486">
            <v>104</v>
          </cell>
          <cell r="CG486">
            <v>4</v>
          </cell>
          <cell r="CH486">
            <v>0</v>
          </cell>
          <cell r="CI486">
            <v>0</v>
          </cell>
          <cell r="CJ486">
            <v>0</v>
          </cell>
          <cell r="CK486" t="str">
            <v/>
          </cell>
          <cell r="CL486" t="str">
            <v/>
          </cell>
          <cell r="CM486" t="str">
            <v/>
          </cell>
          <cell r="CN486" t="str">
            <v/>
          </cell>
          <cell r="CO486">
            <v>1</v>
          </cell>
          <cell r="CP486" t="str">
            <v>Kerstin Franke</v>
          </cell>
          <cell r="CQ486">
            <v>36669</v>
          </cell>
          <cell r="CR486" t="str">
            <v/>
          </cell>
          <cell r="CS486" t="str">
            <v/>
          </cell>
          <cell r="CT486" t="str">
            <v/>
          </cell>
          <cell r="CU486">
            <v>32</v>
          </cell>
          <cell r="CV486">
            <v>32</v>
          </cell>
          <cell r="CW486">
            <v>8</v>
          </cell>
          <cell r="CY486">
            <v>109</v>
          </cell>
          <cell r="CZ486">
            <v>5</v>
          </cell>
          <cell r="DA486">
            <v>0</v>
          </cell>
          <cell r="DB486">
            <v>0</v>
          </cell>
          <cell r="DC486">
            <v>0</v>
          </cell>
          <cell r="DD486">
            <v>41764</v>
          </cell>
          <cell r="DE486">
            <v>42766</v>
          </cell>
          <cell r="DF486">
            <v>32</v>
          </cell>
          <cell r="DG486">
            <v>32</v>
          </cell>
          <cell r="DH486">
            <v>0</v>
          </cell>
          <cell r="DI486" t="str">
            <v/>
          </cell>
          <cell r="DJ486" t="str">
            <v/>
          </cell>
          <cell r="DK486" t="str">
            <v/>
          </cell>
          <cell r="DL486" t="str">
            <v/>
          </cell>
          <cell r="DN486" t="str">
            <v/>
          </cell>
          <cell r="DO486" t="str">
            <v/>
          </cell>
          <cell r="DP486" t="str">
            <v/>
          </cell>
          <cell r="DQ486" t="str">
            <v/>
          </cell>
          <cell r="DR486" t="str">
            <v/>
          </cell>
          <cell r="DS486" t="str">
            <v/>
          </cell>
          <cell r="DT486" t="str">
            <v/>
          </cell>
          <cell r="DV486" t="str">
            <v/>
          </cell>
          <cell r="DW486" t="str">
            <v/>
          </cell>
          <cell r="DY486" t="str">
            <v/>
          </cell>
          <cell r="DZ486" t="str">
            <v>x</v>
          </cell>
        </row>
        <row r="487">
          <cell r="A487" t="str">
            <v>5928-501</v>
          </cell>
          <cell r="B487" t="str">
            <v>Institut für</v>
          </cell>
          <cell r="C487" t="str">
            <v>El. Meßtechnik, Grdl. d. Elektrotechnik</v>
          </cell>
          <cell r="F487" t="str">
            <v>Frau</v>
          </cell>
          <cell r="G487" t="str">
            <v>Kerstin Franke</v>
          </cell>
          <cell r="H487">
            <v>3868</v>
          </cell>
          <cell r="J487">
            <v>0</v>
          </cell>
          <cell r="K487">
            <v>39295</v>
          </cell>
          <cell r="L487" t="str">
            <v>10:00</v>
          </cell>
          <cell r="O487" t="str">
            <v>Labor, Werkstatt</v>
          </cell>
          <cell r="P487">
            <v>12</v>
          </cell>
          <cell r="Q487">
            <v>16</v>
          </cell>
          <cell r="R487">
            <v>42250</v>
          </cell>
          <cell r="S487">
            <v>16</v>
          </cell>
          <cell r="U487">
            <v>42766</v>
          </cell>
          <cell r="V487" t="str">
            <v>Kerstin Franke</v>
          </cell>
          <cell r="W487" t="str">
            <v>siehe 5.0 &gt;</v>
          </cell>
          <cell r="X487" t="str">
            <v/>
          </cell>
          <cell r="Z487" t="str">
            <v/>
          </cell>
          <cell r="AA487" t="str">
            <v>i. O.</v>
          </cell>
          <cell r="AB487" t="str">
            <v>löschen!</v>
          </cell>
          <cell r="AC487">
            <v>42122</v>
          </cell>
          <cell r="AD487">
            <v>42158</v>
          </cell>
          <cell r="AE487" t="str">
            <v/>
          </cell>
          <cell r="AF487">
            <v>42346.230769230766</v>
          </cell>
          <cell r="AH487" t="str">
            <v/>
          </cell>
          <cell r="AI487">
            <v>41249</v>
          </cell>
          <cell r="AJ487">
            <v>35391</v>
          </cell>
          <cell r="AM487">
            <v>42297</v>
          </cell>
          <cell r="AN487">
            <v>42278.538461538461</v>
          </cell>
          <cell r="AP487" t="str">
            <v/>
          </cell>
          <cell r="AQ487" t="str">
            <v/>
          </cell>
          <cell r="AT487">
            <v>42250</v>
          </cell>
          <cell r="AU487" t="str">
            <v>10:00</v>
          </cell>
          <cell r="AV487">
            <v>42423</v>
          </cell>
          <cell r="AW487" t="str">
            <v>10:00</v>
          </cell>
          <cell r="AX487">
            <v>42423</v>
          </cell>
          <cell r="AY487">
            <v>1</v>
          </cell>
          <cell r="AZ487" t="str">
            <v/>
          </cell>
          <cell r="BC487" t="str">
            <v>20.01.2016; 20.10.2015; 01.09.2015; 05.06.2015; 08.05.2014; 10.04.2014; 31.10.2013; 24.10.2013</v>
          </cell>
          <cell r="BG487">
            <v>882</v>
          </cell>
          <cell r="BH487">
            <v>9</v>
          </cell>
          <cell r="BI487">
            <v>0</v>
          </cell>
          <cell r="BJ487">
            <v>0</v>
          </cell>
          <cell r="BK487">
            <v>0</v>
          </cell>
          <cell r="BL487" t="str">
            <v>--</v>
          </cell>
          <cell r="BN487">
            <v>24.5</v>
          </cell>
          <cell r="BO487">
            <v>20</v>
          </cell>
          <cell r="BP487">
            <v>42250</v>
          </cell>
          <cell r="BQ487">
            <v>10</v>
          </cell>
          <cell r="BV487" t="str">
            <v>Kerstin Franke</v>
          </cell>
          <cell r="BX487" t="str">
            <v/>
          </cell>
          <cell r="BY487" t="str">
            <v/>
          </cell>
          <cell r="CF487">
            <v>917</v>
          </cell>
          <cell r="CG487">
            <v>0</v>
          </cell>
          <cell r="CH487">
            <v>25</v>
          </cell>
          <cell r="CI487">
            <v>0</v>
          </cell>
          <cell r="CJ487">
            <v>2.7262813522355507</v>
          </cell>
          <cell r="CK487" t="str">
            <v/>
          </cell>
          <cell r="CL487">
            <v>1</v>
          </cell>
          <cell r="CM487">
            <v>1</v>
          </cell>
          <cell r="CN487" t="str">
            <v/>
          </cell>
          <cell r="CP487" t="str">
            <v>Kerstin Franke</v>
          </cell>
          <cell r="CQ487" t="str">
            <v>Schreiben?</v>
          </cell>
          <cell r="CR487">
            <v>4</v>
          </cell>
          <cell r="CS487">
            <v>12</v>
          </cell>
          <cell r="CT487">
            <v>16</v>
          </cell>
          <cell r="CU487" t="str">
            <v/>
          </cell>
          <cell r="CV487" t="str">
            <v/>
          </cell>
          <cell r="CW487" t="str">
            <v/>
          </cell>
          <cell r="CY487">
            <v>882</v>
          </cell>
          <cell r="CZ487">
            <v>9</v>
          </cell>
          <cell r="DA487">
            <v>0</v>
          </cell>
          <cell r="DB487">
            <v>0</v>
          </cell>
          <cell r="DC487">
            <v>0</v>
          </cell>
          <cell r="DD487">
            <v>42250</v>
          </cell>
          <cell r="DE487">
            <v>42766</v>
          </cell>
          <cell r="DF487">
            <v>16</v>
          </cell>
          <cell r="DG487">
            <v>16</v>
          </cell>
          <cell r="DH487">
            <v>0</v>
          </cell>
          <cell r="DI487" t="str">
            <v/>
          </cell>
          <cell r="DJ487" t="str">
            <v/>
          </cell>
          <cell r="DK487" t="str">
            <v/>
          </cell>
          <cell r="DL487" t="str">
            <v/>
          </cell>
          <cell r="DN487" t="str">
            <v/>
          </cell>
          <cell r="DO487" t="str">
            <v/>
          </cell>
          <cell r="DP487" t="str">
            <v/>
          </cell>
          <cell r="DQ487" t="str">
            <v/>
          </cell>
          <cell r="DR487" t="str">
            <v/>
          </cell>
          <cell r="DS487" t="str">
            <v/>
          </cell>
          <cell r="DT487" t="str">
            <v/>
          </cell>
          <cell r="DV487">
            <v>1</v>
          </cell>
          <cell r="DW487" t="str">
            <v>über Ziel</v>
          </cell>
          <cell r="DY487" t="str">
            <v/>
          </cell>
          <cell r="DZ487" t="str">
            <v>x</v>
          </cell>
        </row>
        <row r="488">
          <cell r="A488" t="str">
            <v>5929-300</v>
          </cell>
          <cell r="B488" t="str">
            <v>Institut für</v>
          </cell>
          <cell r="C488" t="str">
            <v>Regelungstechnik</v>
          </cell>
          <cell r="F488" t="str">
            <v xml:space="preserve">Herrn </v>
          </cell>
          <cell r="G488" t="str">
            <v>Peter Schwetge</v>
          </cell>
          <cell r="H488" t="str">
            <v xml:space="preserve">3830; 3833/ 7869/ 3836 </v>
          </cell>
          <cell r="I488">
            <v>1</v>
          </cell>
          <cell r="K488">
            <v>36466</v>
          </cell>
          <cell r="L488" t="str">
            <v>10:00</v>
          </cell>
          <cell r="N488" t="str">
            <v>Herrn Bernd Amlang</v>
          </cell>
          <cell r="O488" t="str">
            <v>Büro</v>
          </cell>
          <cell r="P488">
            <v>24</v>
          </cell>
          <cell r="Q488">
            <v>32</v>
          </cell>
          <cell r="R488">
            <v>42312</v>
          </cell>
          <cell r="S488">
            <v>32</v>
          </cell>
          <cell r="U488">
            <v>43312</v>
          </cell>
          <cell r="V488" t="str">
            <v>Peter Schwetge</v>
          </cell>
          <cell r="W488" t="str">
            <v>siehe 5.0 &gt;</v>
          </cell>
          <cell r="X488" t="str">
            <v/>
          </cell>
          <cell r="Z488" t="str">
            <v/>
          </cell>
          <cell r="AA488" t="str">
            <v>i. O.</v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/>
          </cell>
          <cell r="AH488" t="str">
            <v/>
          </cell>
          <cell r="AJ488">
            <v>35459</v>
          </cell>
          <cell r="AM488">
            <v>40260</v>
          </cell>
          <cell r="AN488" t="str">
            <v/>
          </cell>
          <cell r="AP488" t="str">
            <v>Schreiben!</v>
          </cell>
          <cell r="AQ488">
            <v>38450</v>
          </cell>
          <cell r="AU488" t="str">
            <v/>
          </cell>
          <cell r="AV488" t="str">
            <v/>
          </cell>
          <cell r="AW488" t="str">
            <v/>
          </cell>
          <cell r="AY488" t="str">
            <v>lP</v>
          </cell>
          <cell r="AZ488">
            <v>42332.692307692305</v>
          </cell>
          <cell r="BA488" t="str">
            <v>Dauerausleih</v>
          </cell>
          <cell r="BC488" t="str">
            <v>23.03.2010; 12.06.2007; 28.02.07; 25.05.04; 11.05.04; 12.09.01;</v>
          </cell>
          <cell r="BG488">
            <v>238</v>
          </cell>
          <cell r="BH488">
            <v>18</v>
          </cell>
          <cell r="BI488">
            <v>0</v>
          </cell>
          <cell r="BJ488">
            <v>0</v>
          </cell>
          <cell r="BK488">
            <v>0</v>
          </cell>
          <cell r="BL488" t="str">
            <v>--</v>
          </cell>
          <cell r="BM488">
            <v>1</v>
          </cell>
          <cell r="BN488">
            <v>6.6111111111111107</v>
          </cell>
          <cell r="BO488">
            <v>12</v>
          </cell>
          <cell r="BP488">
            <v>42415</v>
          </cell>
          <cell r="BQ488">
            <v>1</v>
          </cell>
          <cell r="BV488" t="str">
            <v>Peter Schwetge</v>
          </cell>
          <cell r="BW488" t="str">
            <v>Peter</v>
          </cell>
          <cell r="BX488" t="str">
            <v/>
          </cell>
          <cell r="BY488" t="str">
            <v/>
          </cell>
          <cell r="CF488">
            <v>272</v>
          </cell>
          <cell r="CG488">
            <v>27</v>
          </cell>
          <cell r="CH488">
            <v>10</v>
          </cell>
          <cell r="CI488">
            <v>1</v>
          </cell>
          <cell r="CJ488">
            <v>3.6764705882352939</v>
          </cell>
          <cell r="CK488" t="str">
            <v/>
          </cell>
          <cell r="CL488" t="str">
            <v/>
          </cell>
          <cell r="CM488" t="str">
            <v/>
          </cell>
          <cell r="CN488" t="str">
            <v/>
          </cell>
          <cell r="CP488" t="str">
            <v>Peter Schwetge</v>
          </cell>
          <cell r="CQ488" t="str">
            <v>Schreiben?</v>
          </cell>
          <cell r="CR488" t="str">
            <v/>
          </cell>
          <cell r="CS488" t="str">
            <v/>
          </cell>
          <cell r="CT488" t="str">
            <v/>
          </cell>
          <cell r="CU488">
            <v>32</v>
          </cell>
          <cell r="CV488">
            <v>32</v>
          </cell>
          <cell r="CW488">
            <v>8</v>
          </cell>
          <cell r="CY488">
            <v>238</v>
          </cell>
          <cell r="CZ488">
            <v>18</v>
          </cell>
          <cell r="DA488">
            <v>0</v>
          </cell>
          <cell r="DB488">
            <v>0</v>
          </cell>
          <cell r="DC488">
            <v>0</v>
          </cell>
          <cell r="DD488">
            <v>42312</v>
          </cell>
          <cell r="DE488">
            <v>43312</v>
          </cell>
          <cell r="DF488">
            <v>32</v>
          </cell>
          <cell r="DG488">
            <v>32</v>
          </cell>
          <cell r="DH488">
            <v>0</v>
          </cell>
          <cell r="DI488" t="str">
            <v/>
          </cell>
          <cell r="DJ488">
            <v>1</v>
          </cell>
          <cell r="DK488" t="str">
            <v/>
          </cell>
          <cell r="DL488" t="str">
            <v/>
          </cell>
          <cell r="DN488" t="str">
            <v/>
          </cell>
          <cell r="DO488" t="str">
            <v/>
          </cell>
          <cell r="DP488" t="str">
            <v/>
          </cell>
          <cell r="DQ488" t="str">
            <v/>
          </cell>
          <cell r="DR488" t="str">
            <v/>
          </cell>
          <cell r="DS488" t="str">
            <v/>
          </cell>
          <cell r="DT488" t="str">
            <v/>
          </cell>
          <cell r="DV488" t="str">
            <v/>
          </cell>
          <cell r="DW488" t="str">
            <v/>
          </cell>
          <cell r="DY488" t="str">
            <v/>
          </cell>
          <cell r="DZ488" t="str">
            <v>x</v>
          </cell>
        </row>
        <row r="489">
          <cell r="A489" t="str">
            <v>5929-301</v>
          </cell>
          <cell r="B489" t="str">
            <v>Institut für</v>
          </cell>
          <cell r="C489" t="str">
            <v>Regelungstechnik</v>
          </cell>
          <cell r="F489" t="str">
            <v xml:space="preserve">Herrn </v>
          </cell>
          <cell r="G489" t="str">
            <v>Peter Schwetge</v>
          </cell>
          <cell r="H489" t="str">
            <v xml:space="preserve">3830; 3833/ 7869/ 3836 </v>
          </cell>
          <cell r="I489">
            <v>1</v>
          </cell>
          <cell r="K489" t="str">
            <v>Bernd Amlang ist Einweiser !</v>
          </cell>
          <cell r="L489" t="str">
            <v>10:00</v>
          </cell>
          <cell r="O489" t="str">
            <v>Werkstatt, Labor, Geräteraum</v>
          </cell>
          <cell r="P489">
            <v>12</v>
          </cell>
          <cell r="Q489">
            <v>16</v>
          </cell>
          <cell r="R489">
            <v>42339</v>
          </cell>
          <cell r="S489">
            <v>16</v>
          </cell>
          <cell r="U489">
            <v>42855</v>
          </cell>
          <cell r="V489" t="str">
            <v>Peter Schwetge</v>
          </cell>
          <cell r="W489" t="str">
            <v>siehe 5.0 &gt;</v>
          </cell>
          <cell r="X489" t="str">
            <v/>
          </cell>
          <cell r="Z489" t="str">
            <v/>
          </cell>
          <cell r="AA489" t="str">
            <v>i. O.</v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  <cell r="AF489" t="str">
            <v/>
          </cell>
          <cell r="AH489" t="str">
            <v/>
          </cell>
          <cell r="AJ489">
            <v>35459</v>
          </cell>
          <cell r="AM489">
            <v>41985</v>
          </cell>
          <cell r="AN489" t="str">
            <v/>
          </cell>
          <cell r="AP489">
            <v>37042</v>
          </cell>
          <cell r="AQ489">
            <v>38450</v>
          </cell>
          <cell r="AR489">
            <v>38688</v>
          </cell>
          <cell r="AS489">
            <v>42416</v>
          </cell>
          <cell r="AU489" t="str">
            <v/>
          </cell>
          <cell r="AV489" t="str">
            <v/>
          </cell>
          <cell r="AW489" t="str">
            <v/>
          </cell>
          <cell r="AZ489" t="str">
            <v/>
          </cell>
          <cell r="BA489" t="str">
            <v>Dauerausleih</v>
          </cell>
          <cell r="BC489" t="str">
            <v>24.02.2015 ; 17.03.2014; 04.09.2013; 18.10.2011; 31.05.10; .06.2010; 23.03.2010; 07.02.2008; 04.09.2007 -01.04.2007-</v>
          </cell>
          <cell r="BG489">
            <v>377</v>
          </cell>
          <cell r="BH489">
            <v>23</v>
          </cell>
          <cell r="BI489">
            <v>0</v>
          </cell>
          <cell r="BJ489">
            <v>0</v>
          </cell>
          <cell r="BK489">
            <v>0</v>
          </cell>
          <cell r="BL489" t="str">
            <v>--</v>
          </cell>
          <cell r="BM489">
            <v>1</v>
          </cell>
          <cell r="BN489">
            <v>10.472222222222221</v>
          </cell>
          <cell r="BO489">
            <v>13</v>
          </cell>
          <cell r="BP489">
            <v>42312</v>
          </cell>
          <cell r="BQ489">
            <v>13</v>
          </cell>
          <cell r="BV489" t="str">
            <v>Peter Schwetge</v>
          </cell>
          <cell r="BW489" t="str">
            <v>Peter</v>
          </cell>
          <cell r="BX489" t="str">
            <v/>
          </cell>
          <cell r="BY489" t="str">
            <v/>
          </cell>
          <cell r="CF489">
            <v>385</v>
          </cell>
          <cell r="CG489">
            <v>8</v>
          </cell>
          <cell r="CH489">
            <v>8</v>
          </cell>
          <cell r="CI489">
            <v>0</v>
          </cell>
          <cell r="CJ489">
            <v>2.0779220779220777</v>
          </cell>
          <cell r="CK489" t="str">
            <v/>
          </cell>
          <cell r="CL489" t="str">
            <v/>
          </cell>
          <cell r="CM489" t="str">
            <v/>
          </cell>
          <cell r="CN489" t="str">
            <v/>
          </cell>
          <cell r="CO489">
            <v>1</v>
          </cell>
          <cell r="CP489" t="str">
            <v>Peter Schwetge</v>
          </cell>
          <cell r="CQ489">
            <v>35459</v>
          </cell>
          <cell r="CR489">
            <v>4</v>
          </cell>
          <cell r="CS489">
            <v>12</v>
          </cell>
          <cell r="CT489">
            <v>16</v>
          </cell>
          <cell r="CU489" t="str">
            <v/>
          </cell>
          <cell r="CV489" t="str">
            <v/>
          </cell>
          <cell r="CW489" t="str">
            <v/>
          </cell>
          <cell r="CY489">
            <v>377</v>
          </cell>
          <cell r="CZ489">
            <v>23</v>
          </cell>
          <cell r="DA489">
            <v>0</v>
          </cell>
          <cell r="DB489">
            <v>0</v>
          </cell>
          <cell r="DC489">
            <v>0</v>
          </cell>
          <cell r="DD489">
            <v>42339</v>
          </cell>
          <cell r="DE489">
            <v>42855</v>
          </cell>
          <cell r="DF489">
            <v>16</v>
          </cell>
          <cell r="DG489">
            <v>16</v>
          </cell>
          <cell r="DH489">
            <v>0</v>
          </cell>
          <cell r="DI489" t="str">
            <v/>
          </cell>
          <cell r="DJ489">
            <v>1</v>
          </cell>
          <cell r="DK489" t="str">
            <v/>
          </cell>
          <cell r="DL489" t="str">
            <v/>
          </cell>
          <cell r="DN489" t="str">
            <v/>
          </cell>
          <cell r="DO489" t="str">
            <v/>
          </cell>
          <cell r="DP489" t="str">
            <v/>
          </cell>
          <cell r="DQ489" t="str">
            <v/>
          </cell>
          <cell r="DR489" t="str">
            <v/>
          </cell>
          <cell r="DS489" t="str">
            <v/>
          </cell>
          <cell r="DT489" t="str">
            <v/>
          </cell>
          <cell r="DV489" t="str">
            <v/>
          </cell>
          <cell r="DW489" t="str">
            <v/>
          </cell>
          <cell r="DY489" t="str">
            <v/>
          </cell>
          <cell r="DZ489" t="str">
            <v>x</v>
          </cell>
        </row>
        <row r="490">
          <cell r="A490" t="str">
            <v>5930-700</v>
          </cell>
          <cell r="B490" t="str">
            <v>Institut für</v>
          </cell>
          <cell r="C490" t="str">
            <v>Halbleitertechnik</v>
          </cell>
          <cell r="F490" t="str">
            <v xml:space="preserve">Herrn </v>
          </cell>
          <cell r="G490" t="str">
            <v>Karl-Heinz Lachmund</v>
          </cell>
          <cell r="H490" t="str">
            <v xml:space="preserve">3811; 3772/4; 3775; </v>
          </cell>
          <cell r="I490">
            <v>1</v>
          </cell>
          <cell r="J490">
            <v>0</v>
          </cell>
          <cell r="K490">
            <v>37845</v>
          </cell>
          <cell r="L490" t="str">
            <v>10:00</v>
          </cell>
          <cell r="M490" t="str">
            <v xml:space="preserve"> </v>
          </cell>
          <cell r="O490" t="str">
            <v>Büro</v>
          </cell>
          <cell r="P490">
            <v>24</v>
          </cell>
          <cell r="Q490">
            <v>32</v>
          </cell>
          <cell r="R490">
            <v>42373</v>
          </cell>
          <cell r="S490">
            <v>32</v>
          </cell>
          <cell r="U490">
            <v>43373</v>
          </cell>
          <cell r="V490" t="str">
            <v>Karl-Heinz Lachmund</v>
          </cell>
          <cell r="W490" t="str">
            <v>siehe 5.0 &gt;</v>
          </cell>
          <cell r="X490" t="str">
            <v/>
          </cell>
          <cell r="Z490" t="str">
            <v/>
          </cell>
          <cell r="AA490" t="str">
            <v>i. O.</v>
          </cell>
          <cell r="AB490" t="str">
            <v/>
          </cell>
          <cell r="AC490">
            <v>42303</v>
          </cell>
          <cell r="AD490" t="str">
            <v/>
          </cell>
          <cell r="AE490" t="str">
            <v/>
          </cell>
          <cell r="AF490">
            <v>42418.769230769234</v>
          </cell>
          <cell r="AH490" t="str">
            <v/>
          </cell>
          <cell r="AI490">
            <v>42373</v>
          </cell>
          <cell r="AM490">
            <v>42338</v>
          </cell>
          <cell r="AN490">
            <v>42398</v>
          </cell>
          <cell r="AP490">
            <v>37042</v>
          </cell>
          <cell r="AQ490">
            <v>38450</v>
          </cell>
          <cell r="AU490" t="str">
            <v/>
          </cell>
          <cell r="AV490" t="str">
            <v/>
          </cell>
          <cell r="AW490" t="str">
            <v/>
          </cell>
          <cell r="AZ490" t="str">
            <v/>
          </cell>
          <cell r="BA490" t="str">
            <v>Fluke 6200 über K.-H. Lachmund</v>
          </cell>
          <cell r="BB490">
            <v>1</v>
          </cell>
          <cell r="BC490" t="str">
            <v>04.01.0216; 30.11.2015; 20.02.2013; 10.06.2011; 14.06.2010; 09.03.2010 ; 24.01.2007 PKA; 01.02.2007; 07.03.05; 14.01.05; 05.05.04; 07.08.03; 14.01.02; 29.11.01; 07.08.01 Dr. Weinhausen mit R. Houschka; 03.07.01; 21.06.01, 20.08.1999</v>
          </cell>
          <cell r="BD490" t="str">
            <v>01.02.2007 Lachmund bestätigt Sonderturnus für 2007!</v>
          </cell>
          <cell r="BE490" t="str">
            <v>s</v>
          </cell>
          <cell r="BG490">
            <v>270</v>
          </cell>
          <cell r="BH490">
            <v>34</v>
          </cell>
          <cell r="BI490">
            <v>0</v>
          </cell>
          <cell r="BJ490">
            <v>0</v>
          </cell>
          <cell r="BK490">
            <v>0</v>
          </cell>
          <cell r="BL490">
            <v>32</v>
          </cell>
          <cell r="BM490">
            <v>1</v>
          </cell>
          <cell r="BN490">
            <v>7.5</v>
          </cell>
          <cell r="BO490">
            <v>8</v>
          </cell>
          <cell r="BP490">
            <v>42338</v>
          </cell>
          <cell r="BQ490">
            <v>8</v>
          </cell>
          <cell r="BV490" t="str">
            <v>K.-H. Lachmund</v>
          </cell>
          <cell r="BW490" t="str">
            <v>Karl-Heinz</v>
          </cell>
          <cell r="BX490" t="str">
            <v/>
          </cell>
          <cell r="BY490" t="str">
            <v/>
          </cell>
          <cell r="CF490">
            <v>197</v>
          </cell>
          <cell r="CG490">
            <v>17</v>
          </cell>
          <cell r="CH490">
            <v>1</v>
          </cell>
          <cell r="CI490">
            <v>0</v>
          </cell>
          <cell r="CJ490">
            <v>0.50761421319796951</v>
          </cell>
          <cell r="CK490" t="str">
            <v/>
          </cell>
          <cell r="CL490" t="str">
            <v/>
          </cell>
          <cell r="CM490" t="str">
            <v/>
          </cell>
          <cell r="CN490" t="str">
            <v/>
          </cell>
          <cell r="CP490" t="str">
            <v>Karl-Heinz Lachmund</v>
          </cell>
          <cell r="CQ490" t="str">
            <v/>
          </cell>
          <cell r="CR490" t="str">
            <v/>
          </cell>
          <cell r="CS490" t="str">
            <v/>
          </cell>
          <cell r="CT490" t="str">
            <v/>
          </cell>
          <cell r="CU490">
            <v>32</v>
          </cell>
          <cell r="CV490">
            <v>32</v>
          </cell>
          <cell r="CW490">
            <v>8</v>
          </cell>
          <cell r="CY490">
            <v>270</v>
          </cell>
          <cell r="CZ490">
            <v>34</v>
          </cell>
          <cell r="DA490">
            <v>0</v>
          </cell>
          <cell r="DB490">
            <v>0</v>
          </cell>
          <cell r="DC490">
            <v>0</v>
          </cell>
          <cell r="DD490">
            <v>42373</v>
          </cell>
          <cell r="DE490">
            <v>43373</v>
          </cell>
          <cell r="DF490">
            <v>32</v>
          </cell>
          <cell r="DG490">
            <v>32</v>
          </cell>
          <cell r="DH490">
            <v>0</v>
          </cell>
          <cell r="DI490" t="str">
            <v/>
          </cell>
          <cell r="DJ490">
            <v>1</v>
          </cell>
          <cell r="DK490" t="str">
            <v/>
          </cell>
          <cell r="DL490" t="str">
            <v/>
          </cell>
          <cell r="DN490" t="str">
            <v/>
          </cell>
          <cell r="DO490" t="str">
            <v/>
          </cell>
          <cell r="DP490" t="str">
            <v/>
          </cell>
          <cell r="DQ490" t="str">
            <v/>
          </cell>
          <cell r="DR490" t="str">
            <v/>
          </cell>
          <cell r="DS490" t="str">
            <v/>
          </cell>
          <cell r="DT490" t="str">
            <v/>
          </cell>
          <cell r="DV490" t="str">
            <v/>
          </cell>
          <cell r="DW490" t="str">
            <v>über Ziel</v>
          </cell>
          <cell r="DY490" t="str">
            <v/>
          </cell>
          <cell r="DZ490" t="str">
            <v>x</v>
          </cell>
        </row>
        <row r="491">
          <cell r="A491" t="str">
            <v>5930-701</v>
          </cell>
          <cell r="B491" t="str">
            <v>Institut für</v>
          </cell>
          <cell r="C491" t="str">
            <v>Halbleitertechnik</v>
          </cell>
          <cell r="F491" t="str">
            <v xml:space="preserve">Herrn </v>
          </cell>
          <cell r="G491" t="str">
            <v>Karl-Heinz Lachmund</v>
          </cell>
          <cell r="H491" t="str">
            <v>3811; 3772/4; 3775; 3772</v>
          </cell>
          <cell r="I491">
            <v>0</v>
          </cell>
          <cell r="J491">
            <v>0</v>
          </cell>
          <cell r="K491">
            <v>38327</v>
          </cell>
          <cell r="L491" t="str">
            <v>10:00</v>
          </cell>
          <cell r="M491" t="str">
            <v xml:space="preserve"> </v>
          </cell>
          <cell r="O491" t="str">
            <v>Werkstatt / Labor</v>
          </cell>
          <cell r="P491">
            <v>12</v>
          </cell>
          <cell r="Q491">
            <v>16</v>
          </cell>
          <cell r="R491">
            <v>42128</v>
          </cell>
          <cell r="S491">
            <v>16</v>
          </cell>
          <cell r="U491">
            <v>42643</v>
          </cell>
          <cell r="V491" t="str">
            <v>Karl-Heinz Lachmund</v>
          </cell>
          <cell r="W491" t="str">
            <v>siehe 5.0 &gt;</v>
          </cell>
          <cell r="X491" t="str">
            <v/>
          </cell>
          <cell r="Z491" t="str">
            <v/>
          </cell>
          <cell r="AA491" t="str">
            <v>i. O.</v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/>
          </cell>
          <cell r="AH491" t="str">
            <v/>
          </cell>
          <cell r="AJ491">
            <v>35390</v>
          </cell>
          <cell r="AM491">
            <v>42111</v>
          </cell>
          <cell r="AN491" t="str">
            <v/>
          </cell>
          <cell r="AP491" t="str">
            <v/>
          </cell>
          <cell r="AQ491" t="str">
            <v>PG. 0701</v>
          </cell>
          <cell r="AU491" t="str">
            <v/>
          </cell>
          <cell r="AV491" t="str">
            <v/>
          </cell>
          <cell r="AW491" t="str">
            <v/>
          </cell>
          <cell r="AZ491" t="str">
            <v/>
          </cell>
          <cell r="BA491" t="str">
            <v>Fluke 6200</v>
          </cell>
          <cell r="BB491" t="str">
            <v>"40013154"</v>
          </cell>
          <cell r="BC491" t="str">
            <v xml:space="preserve">17.04.2015; 26.08.2013;  09.06.2011; 09.08.2010; 28.09.04; 07.06.01; 26.10.00; 04.05.00; 15.10.99; 25.11.1998 20.02.2013; 18.09.2012; 26.01.2012; 29.09.2011; 28.10.2010; </v>
          </cell>
          <cell r="BD491" t="str">
            <v>5931-500 alte D-Nr. Elektrophysik</v>
          </cell>
          <cell r="BG491">
            <v>681</v>
          </cell>
          <cell r="BH491">
            <v>13</v>
          </cell>
          <cell r="BI491">
            <v>0</v>
          </cell>
          <cell r="BJ491">
            <v>0</v>
          </cell>
          <cell r="BK491">
            <v>0</v>
          </cell>
          <cell r="BL491" t="str">
            <v>--</v>
          </cell>
          <cell r="BM491">
            <v>1</v>
          </cell>
          <cell r="BN491">
            <v>18.916666666666668</v>
          </cell>
          <cell r="BV491" t="str">
            <v>K.-H. Lachmund</v>
          </cell>
          <cell r="BW491" t="str">
            <v>Karl-Heinz</v>
          </cell>
          <cell r="BX491" t="str">
            <v/>
          </cell>
          <cell r="BY491" t="str">
            <v/>
          </cell>
          <cell r="CF491">
            <v>600</v>
          </cell>
          <cell r="CG491">
            <v>12</v>
          </cell>
          <cell r="CH491">
            <v>0</v>
          </cell>
          <cell r="CI491">
            <v>0</v>
          </cell>
          <cell r="CJ491">
            <v>0</v>
          </cell>
          <cell r="CK491" t="str">
            <v/>
          </cell>
          <cell r="CL491" t="str">
            <v/>
          </cell>
          <cell r="CM491" t="str">
            <v/>
          </cell>
          <cell r="CN491" t="str">
            <v/>
          </cell>
          <cell r="CP491" t="str">
            <v>Karl-Heinz Lachmund</v>
          </cell>
          <cell r="CQ491">
            <v>35390</v>
          </cell>
          <cell r="CR491">
            <v>4</v>
          </cell>
          <cell r="CS491">
            <v>12</v>
          </cell>
          <cell r="CT491">
            <v>16</v>
          </cell>
          <cell r="CU491" t="str">
            <v/>
          </cell>
          <cell r="CV491" t="str">
            <v/>
          </cell>
          <cell r="CW491" t="str">
            <v/>
          </cell>
          <cell r="CY491">
            <v>681</v>
          </cell>
          <cell r="CZ491">
            <v>13</v>
          </cell>
          <cell r="DA491">
            <v>0</v>
          </cell>
          <cell r="DB491">
            <v>0</v>
          </cell>
          <cell r="DC491">
            <v>0</v>
          </cell>
          <cell r="DD491">
            <v>42128</v>
          </cell>
          <cell r="DE491">
            <v>42643</v>
          </cell>
          <cell r="DF491">
            <v>16</v>
          </cell>
          <cell r="DG491">
            <v>16</v>
          </cell>
          <cell r="DH491">
            <v>0</v>
          </cell>
          <cell r="DI491" t="str">
            <v/>
          </cell>
          <cell r="DJ491">
            <v>1</v>
          </cell>
          <cell r="DK491" t="str">
            <v/>
          </cell>
          <cell r="DL491" t="str">
            <v/>
          </cell>
          <cell r="DN491" t="str">
            <v/>
          </cell>
          <cell r="DO491" t="str">
            <v/>
          </cell>
          <cell r="DP491" t="str">
            <v/>
          </cell>
          <cell r="DQ491" t="str">
            <v/>
          </cell>
          <cell r="DR491" t="str">
            <v/>
          </cell>
          <cell r="DS491" t="str">
            <v/>
          </cell>
          <cell r="DT491" t="str">
            <v/>
          </cell>
          <cell r="DV491" t="str">
            <v/>
          </cell>
          <cell r="DW491" t="str">
            <v/>
          </cell>
          <cell r="DY491" t="str">
            <v/>
          </cell>
          <cell r="DZ491" t="str">
            <v>x</v>
          </cell>
        </row>
        <row r="492">
          <cell r="A492" t="str">
            <v>5931-500</v>
          </cell>
          <cell r="B492" t="str">
            <v>Institut für</v>
          </cell>
          <cell r="C492" t="str">
            <v>Elektronische Baulelemente u. Schaltungstechnik</v>
          </cell>
          <cell r="F492" t="str">
            <v xml:space="preserve">Herrn </v>
          </cell>
          <cell r="G492" t="str">
            <v>Dietmar Hopert</v>
          </cell>
          <cell r="H492">
            <v>3196</v>
          </cell>
          <cell r="I492">
            <v>1</v>
          </cell>
          <cell r="K492">
            <v>39372</v>
          </cell>
          <cell r="L492" t="str">
            <v>10:00</v>
          </cell>
          <cell r="O492" t="str">
            <v>Büro</v>
          </cell>
          <cell r="P492">
            <v>24</v>
          </cell>
          <cell r="Q492">
            <v>32</v>
          </cell>
          <cell r="R492">
            <v>41428</v>
          </cell>
          <cell r="S492">
            <v>32</v>
          </cell>
          <cell r="U492">
            <v>42429</v>
          </cell>
          <cell r="V492" t="str">
            <v>Dietmar Hopert</v>
          </cell>
          <cell r="W492" t="str">
            <v>siehe 5.0 &gt;</v>
          </cell>
          <cell r="X492" t="str">
            <v/>
          </cell>
          <cell r="Z492" t="str">
            <v/>
          </cell>
          <cell r="AA492" t="str">
            <v>i. O.</v>
          </cell>
          <cell r="AB492" t="str">
            <v/>
          </cell>
          <cell r="AC492">
            <v>41388</v>
          </cell>
          <cell r="AD492">
            <v>41418</v>
          </cell>
          <cell r="AE492" t="str">
            <v>Anruf !</v>
          </cell>
          <cell r="AF492">
            <v>41506.769230769234</v>
          </cell>
          <cell r="AH492" t="str">
            <v/>
          </cell>
          <cell r="AI492">
            <v>41466</v>
          </cell>
          <cell r="AJ492">
            <v>35975</v>
          </cell>
          <cell r="AM492">
            <v>41425</v>
          </cell>
          <cell r="AN492">
            <v>41482</v>
          </cell>
          <cell r="AP492" t="str">
            <v>Schreiben!</v>
          </cell>
          <cell r="AQ492" t="str">
            <v>PG. 0701</v>
          </cell>
          <cell r="AU492" t="str">
            <v/>
          </cell>
          <cell r="AV492" t="str">
            <v/>
          </cell>
          <cell r="AW492" t="str">
            <v/>
          </cell>
          <cell r="AZ492" t="str">
            <v/>
          </cell>
          <cell r="BC492" t="str">
            <v xml:space="preserve">11.07.2013; 25.06.2013; 31.05.2013; 30.05.2013; 28.05.2013; 21.12.10; 28.09.2010; 07.09.2010; 24.08.2010; 20.11.2007; 17.10.2007; 10.09.2007: 13.10.04; 29.01.04; 20.01.04 mit Herrn Kamitz, </v>
          </cell>
          <cell r="BG492">
            <v>273</v>
          </cell>
          <cell r="BH492">
            <v>3</v>
          </cell>
          <cell r="BI492">
            <v>0</v>
          </cell>
          <cell r="BJ492">
            <v>0</v>
          </cell>
          <cell r="BK492">
            <v>0</v>
          </cell>
          <cell r="BL492" t="str">
            <v>--</v>
          </cell>
          <cell r="BN492">
            <v>7.583333333333333</v>
          </cell>
          <cell r="BV492" t="str">
            <v>D. Hopert</v>
          </cell>
          <cell r="BX492" t="str">
            <v/>
          </cell>
          <cell r="BY492" t="str">
            <v/>
          </cell>
          <cell r="CF492">
            <v>293</v>
          </cell>
          <cell r="CG492">
            <v>0</v>
          </cell>
          <cell r="CH492">
            <v>0</v>
          </cell>
          <cell r="CI492">
            <v>0</v>
          </cell>
          <cell r="CJ492">
            <v>0</v>
          </cell>
          <cell r="CK492" t="str">
            <v/>
          </cell>
          <cell r="CL492" t="str">
            <v/>
          </cell>
          <cell r="CM492" t="str">
            <v/>
          </cell>
          <cell r="CN492" t="str">
            <v/>
          </cell>
          <cell r="CP492" t="str">
            <v>Dietmar Hopert</v>
          </cell>
          <cell r="CQ492">
            <v>35975</v>
          </cell>
          <cell r="CR492" t="str">
            <v/>
          </cell>
          <cell r="CS492" t="str">
            <v/>
          </cell>
          <cell r="CT492" t="str">
            <v/>
          </cell>
          <cell r="CU492">
            <v>32</v>
          </cell>
          <cell r="CV492">
            <v>32</v>
          </cell>
          <cell r="CW492">
            <v>8</v>
          </cell>
          <cell r="CY492">
            <v>273</v>
          </cell>
          <cell r="CZ492">
            <v>3</v>
          </cell>
          <cell r="DA492">
            <v>0</v>
          </cell>
          <cell r="DB492">
            <v>0</v>
          </cell>
          <cell r="DC492">
            <v>0</v>
          </cell>
          <cell r="DD492">
            <v>41428</v>
          </cell>
          <cell r="DE492">
            <v>42429</v>
          </cell>
          <cell r="DF492">
            <v>32</v>
          </cell>
          <cell r="DG492">
            <v>32</v>
          </cell>
          <cell r="DH492">
            <v>0</v>
          </cell>
          <cell r="DI492">
            <v>1</v>
          </cell>
          <cell r="DJ492" t="str">
            <v/>
          </cell>
          <cell r="DK492" t="str">
            <v/>
          </cell>
          <cell r="DL492" t="str">
            <v/>
          </cell>
          <cell r="DN492" t="str">
            <v/>
          </cell>
          <cell r="DO492" t="str">
            <v/>
          </cell>
          <cell r="DP492" t="str">
            <v/>
          </cell>
          <cell r="DQ492" t="str">
            <v/>
          </cell>
          <cell r="DR492" t="str">
            <v/>
          </cell>
          <cell r="DS492" t="str">
            <v/>
          </cell>
          <cell r="DT492" t="str">
            <v/>
          </cell>
          <cell r="DV492" t="str">
            <v/>
          </cell>
          <cell r="DW492" t="str">
            <v>über Ziel</v>
          </cell>
          <cell r="DY492" t="str">
            <v/>
          </cell>
          <cell r="DZ492" t="str">
            <v>x</v>
          </cell>
        </row>
        <row r="493">
          <cell r="A493" t="str">
            <v>5933-100</v>
          </cell>
          <cell r="B493" t="str">
            <v>Institut für</v>
          </cell>
          <cell r="C493" t="str">
            <v>Hochspannungstechnik u. Elektrische Energieanlagen</v>
          </cell>
          <cell r="F493" t="str">
            <v xml:space="preserve">Herrn </v>
          </cell>
          <cell r="G493" t="str">
            <v>Robin Herrmann</v>
          </cell>
          <cell r="H493" t="str">
            <v>9731 Ryll; 7746; 7742</v>
          </cell>
          <cell r="I493">
            <v>1</v>
          </cell>
          <cell r="J493">
            <v>2</v>
          </cell>
          <cell r="K493">
            <v>42410</v>
          </cell>
          <cell r="L493" t="str">
            <v>10:00</v>
          </cell>
          <cell r="M493">
            <v>1</v>
          </cell>
          <cell r="N493" t="str">
            <v>Herrn Christian Ryll</v>
          </cell>
          <cell r="O493" t="str">
            <v>Werkstatt, Labor</v>
          </cell>
          <cell r="P493">
            <v>12</v>
          </cell>
          <cell r="Q493">
            <v>16</v>
          </cell>
          <cell r="R493">
            <v>42278</v>
          </cell>
          <cell r="S493">
            <v>16</v>
          </cell>
          <cell r="U493">
            <v>42794</v>
          </cell>
          <cell r="V493" t="str">
            <v>Christian Ryll</v>
          </cell>
          <cell r="W493" t="str">
            <v>siehe 5.0 &gt;</v>
          </cell>
          <cell r="X493" t="str">
            <v/>
          </cell>
          <cell r="Z493" t="str">
            <v/>
          </cell>
          <cell r="AA493" t="str">
            <v>i. O.</v>
          </cell>
          <cell r="AB493" t="str">
            <v/>
          </cell>
          <cell r="AC493">
            <v>41740</v>
          </cell>
          <cell r="AD493" t="str">
            <v/>
          </cell>
          <cell r="AE493" t="str">
            <v/>
          </cell>
          <cell r="AF493">
            <v>41912.61538461539</v>
          </cell>
          <cell r="AH493" t="str">
            <v/>
          </cell>
          <cell r="AJ493">
            <v>36251</v>
          </cell>
          <cell r="AM493">
            <v>41848</v>
          </cell>
          <cell r="AN493">
            <v>41865.769230769234</v>
          </cell>
          <cell r="AP493" t="str">
            <v>Schreiben!</v>
          </cell>
          <cell r="AQ493">
            <v>38450</v>
          </cell>
          <cell r="AT493">
            <v>42404</v>
          </cell>
          <cell r="AU493" t="str">
            <v>10:00</v>
          </cell>
          <cell r="AV493">
            <v>42458</v>
          </cell>
          <cell r="AW493" t="str">
            <v>10:00</v>
          </cell>
          <cell r="AX493">
            <v>42458</v>
          </cell>
          <cell r="AY493">
            <v>1</v>
          </cell>
          <cell r="AZ493">
            <v>42325.846153846156</v>
          </cell>
          <cell r="BA493" t="str">
            <v>GMC-Prüfgerät über B. Wedler</v>
          </cell>
          <cell r="BB493">
            <v>1</v>
          </cell>
          <cell r="BC493" t="str">
            <v xml:space="preserve">04.02.2016; 25.11.2014; 21.10.2014; 28.07.2014; 16.07.2014; 23.04.2014; 14.04.2014; 20.08.2013; 17.07.2013; 16.05.2013; 18.03.2013; 15.11.2012; 13.11.2012; 08.11.2012; 25.09.2012 mit Frau Rach; 20.09.2012 mit Frau Rach; 06.07.2012; 21.05.12; 24.11.2010; </v>
          </cell>
          <cell r="BD493" t="str">
            <v xml:space="preserve"> </v>
          </cell>
          <cell r="BG493">
            <v>579</v>
          </cell>
          <cell r="BH493">
            <v>12</v>
          </cell>
          <cell r="BI493">
            <v>0</v>
          </cell>
          <cell r="BJ493">
            <v>0</v>
          </cell>
          <cell r="BK493">
            <v>0</v>
          </cell>
          <cell r="BL493" t="str">
            <v>--</v>
          </cell>
          <cell r="BM493">
            <v>1</v>
          </cell>
          <cell r="BN493">
            <v>16.083333333333332</v>
          </cell>
          <cell r="BO493">
            <v>12</v>
          </cell>
          <cell r="BP493">
            <v>42404</v>
          </cell>
          <cell r="BQ493">
            <v>6</v>
          </cell>
          <cell r="BV493" t="str">
            <v>Ryll, Spohr</v>
          </cell>
          <cell r="BX493">
            <v>42410</v>
          </cell>
          <cell r="BY493">
            <v>2</v>
          </cell>
          <cell r="CF493">
            <v>149</v>
          </cell>
          <cell r="CG493">
            <v>6</v>
          </cell>
          <cell r="CH493">
            <v>0</v>
          </cell>
          <cell r="CI493">
            <v>0</v>
          </cell>
          <cell r="CJ493">
            <v>0</v>
          </cell>
          <cell r="CK493" t="str">
            <v/>
          </cell>
          <cell r="CL493">
            <v>0</v>
          </cell>
          <cell r="CM493" t="str">
            <v/>
          </cell>
          <cell r="CN493">
            <v>1</v>
          </cell>
          <cell r="CO493">
            <v>1</v>
          </cell>
          <cell r="CP493" t="str">
            <v>Christian Ryll</v>
          </cell>
          <cell r="CQ493" t="str">
            <v>Schreiben?</v>
          </cell>
          <cell r="CR493">
            <v>4</v>
          </cell>
          <cell r="CS493">
            <v>12</v>
          </cell>
          <cell r="CT493">
            <v>16</v>
          </cell>
          <cell r="CU493" t="str">
            <v/>
          </cell>
          <cell r="CV493" t="str">
            <v/>
          </cell>
          <cell r="CW493" t="str">
            <v/>
          </cell>
          <cell r="CY493">
            <v>579</v>
          </cell>
          <cell r="CZ493">
            <v>12</v>
          </cell>
          <cell r="DA493">
            <v>0</v>
          </cell>
          <cell r="DB493">
            <v>0</v>
          </cell>
          <cell r="DC493">
            <v>0</v>
          </cell>
          <cell r="DD493">
            <v>42278</v>
          </cell>
          <cell r="DE493">
            <v>42794</v>
          </cell>
          <cell r="DF493">
            <v>16</v>
          </cell>
          <cell r="DG493">
            <v>16</v>
          </cell>
          <cell r="DH493">
            <v>0</v>
          </cell>
          <cell r="DI493" t="str">
            <v/>
          </cell>
          <cell r="DJ493">
            <v>1</v>
          </cell>
          <cell r="DK493" t="str">
            <v/>
          </cell>
          <cell r="DL493" t="str">
            <v/>
          </cell>
          <cell r="DN493" t="str">
            <v/>
          </cell>
          <cell r="DO493" t="str">
            <v/>
          </cell>
          <cell r="DP493" t="str">
            <v/>
          </cell>
          <cell r="DQ493" t="str">
            <v/>
          </cell>
          <cell r="DR493" t="str">
            <v/>
          </cell>
          <cell r="DS493" t="str">
            <v/>
          </cell>
          <cell r="DT493" t="str">
            <v/>
          </cell>
          <cell r="DV493">
            <v>1</v>
          </cell>
          <cell r="DW493" t="str">
            <v>über Ziel</v>
          </cell>
          <cell r="DY493" t="str">
            <v/>
          </cell>
          <cell r="DZ493" t="str">
            <v>x</v>
          </cell>
        </row>
        <row r="494">
          <cell r="A494" t="str">
            <v>5933-101</v>
          </cell>
          <cell r="B494" t="str">
            <v>Institut für</v>
          </cell>
          <cell r="C494" t="str">
            <v>Hochspannungstechnik u. Elektrische Energieanlagen</v>
          </cell>
          <cell r="F494" t="str">
            <v xml:space="preserve">Herrn </v>
          </cell>
          <cell r="G494" t="str">
            <v>Alexander Spohr</v>
          </cell>
          <cell r="H494" t="str">
            <v>9731 Ryll; 7746; 7742</v>
          </cell>
          <cell r="I494">
            <v>0</v>
          </cell>
          <cell r="J494">
            <v>1</v>
          </cell>
          <cell r="K494">
            <v>41409</v>
          </cell>
          <cell r="L494" t="str">
            <v>10:00</v>
          </cell>
          <cell r="N494" t="str">
            <v>Herrn Christian Ryll</v>
          </cell>
          <cell r="O494" t="str">
            <v>Büro</v>
          </cell>
          <cell r="P494">
            <v>24</v>
          </cell>
          <cell r="Q494">
            <v>32</v>
          </cell>
          <cell r="R494">
            <v>41761</v>
          </cell>
          <cell r="S494">
            <v>32</v>
          </cell>
          <cell r="U494">
            <v>42766</v>
          </cell>
          <cell r="V494" t="str">
            <v>Christian Ryll</v>
          </cell>
          <cell r="W494" t="str">
            <v>siehe 5.0 &gt;</v>
          </cell>
          <cell r="X494" t="str">
            <v/>
          </cell>
          <cell r="Z494" t="str">
            <v/>
          </cell>
          <cell r="AA494" t="str">
            <v>i. O.</v>
          </cell>
          <cell r="AB494" t="str">
            <v/>
          </cell>
          <cell r="AC494" t="str">
            <v/>
          </cell>
          <cell r="AD494" t="str">
            <v/>
          </cell>
          <cell r="AE494" t="str">
            <v/>
          </cell>
          <cell r="AF494" t="str">
            <v/>
          </cell>
          <cell r="AH494" t="str">
            <v/>
          </cell>
          <cell r="AJ494">
            <v>35391</v>
          </cell>
          <cell r="AM494">
            <v>41848</v>
          </cell>
          <cell r="AN494" t="str">
            <v/>
          </cell>
          <cell r="AP494" t="str">
            <v/>
          </cell>
          <cell r="AQ494" t="str">
            <v/>
          </cell>
          <cell r="AU494" t="str">
            <v/>
          </cell>
          <cell r="AV494" t="str">
            <v/>
          </cell>
          <cell r="AW494" t="str">
            <v/>
          </cell>
          <cell r="AZ494" t="str">
            <v/>
          </cell>
          <cell r="BA494" t="str">
            <v>GMC-Prüfgerät über B. Wedler</v>
          </cell>
          <cell r="BC494" t="str">
            <v>28.07.2014; 16.07.2014; 23.04.2013 mit C. Ryll; 02.05.2011; 15.03.06 mit B. Wedler 26.09.05; 22.04.03; 31.01.03; 05.06.2000</v>
          </cell>
          <cell r="BD494" t="str">
            <v xml:space="preserve">Herren Dirk Moos u. Alexander Spohr </v>
          </cell>
          <cell r="BG494">
            <v>214</v>
          </cell>
          <cell r="BH494">
            <v>5</v>
          </cell>
          <cell r="BI494">
            <v>0</v>
          </cell>
          <cell r="BJ494">
            <v>0</v>
          </cell>
          <cell r="BK494">
            <v>0</v>
          </cell>
          <cell r="BL494" t="str">
            <v>--</v>
          </cell>
          <cell r="BM494">
            <v>1</v>
          </cell>
          <cell r="BN494">
            <v>5.9444444444444446</v>
          </cell>
          <cell r="BV494" t="str">
            <v>Ryll, Spohr</v>
          </cell>
          <cell r="BX494" t="str">
            <v/>
          </cell>
          <cell r="BY494" t="str">
            <v/>
          </cell>
          <cell r="CF494">
            <v>57</v>
          </cell>
          <cell r="CG494">
            <v>0</v>
          </cell>
          <cell r="CH494">
            <v>0</v>
          </cell>
          <cell r="CI494">
            <v>0</v>
          </cell>
          <cell r="CJ494">
            <v>0</v>
          </cell>
          <cell r="CK494" t="str">
            <v/>
          </cell>
          <cell r="CL494" t="str">
            <v/>
          </cell>
          <cell r="CM494" t="str">
            <v/>
          </cell>
          <cell r="CN494" t="str">
            <v/>
          </cell>
          <cell r="CP494" t="str">
            <v>Christian Ryll</v>
          </cell>
          <cell r="CQ494">
            <v>35391</v>
          </cell>
          <cell r="CR494" t="str">
            <v/>
          </cell>
          <cell r="CS494" t="str">
            <v/>
          </cell>
          <cell r="CT494" t="str">
            <v/>
          </cell>
          <cell r="CU494">
            <v>32</v>
          </cell>
          <cell r="CV494">
            <v>32</v>
          </cell>
          <cell r="CW494">
            <v>8</v>
          </cell>
          <cell r="CY494">
            <v>214</v>
          </cell>
          <cell r="CZ494">
            <v>5</v>
          </cell>
          <cell r="DA494">
            <v>0</v>
          </cell>
          <cell r="DB494">
            <v>0</v>
          </cell>
          <cell r="DC494">
            <v>0</v>
          </cell>
          <cell r="DD494">
            <v>41761</v>
          </cell>
          <cell r="DE494">
            <v>42766</v>
          </cell>
          <cell r="DF494">
            <v>32</v>
          </cell>
          <cell r="DG494">
            <v>32</v>
          </cell>
          <cell r="DH494">
            <v>0</v>
          </cell>
          <cell r="DI494" t="str">
            <v/>
          </cell>
          <cell r="DJ494">
            <v>1</v>
          </cell>
          <cell r="DK494" t="str">
            <v/>
          </cell>
          <cell r="DL494" t="str">
            <v/>
          </cell>
          <cell r="DN494" t="str">
            <v/>
          </cell>
          <cell r="DO494" t="str">
            <v/>
          </cell>
          <cell r="DP494" t="str">
            <v/>
          </cell>
          <cell r="DQ494" t="str">
            <v/>
          </cell>
          <cell r="DR494" t="str">
            <v/>
          </cell>
          <cell r="DS494" t="str">
            <v/>
          </cell>
          <cell r="DT494" t="str">
            <v/>
          </cell>
          <cell r="DV494" t="str">
            <v/>
          </cell>
          <cell r="DW494" t="str">
            <v/>
          </cell>
          <cell r="DY494" t="str">
            <v/>
          </cell>
          <cell r="DZ494" t="str">
            <v>x</v>
          </cell>
        </row>
        <row r="495">
          <cell r="A495" t="str">
            <v>5935-800</v>
          </cell>
          <cell r="B495" t="str">
            <v>Institut für</v>
          </cell>
          <cell r="C495" t="str">
            <v>Elektr. Maschinen, Antriebe u. Bahnen</v>
          </cell>
          <cell r="F495" t="str">
            <v xml:space="preserve">Herrn </v>
          </cell>
          <cell r="G495" t="str">
            <v>Stefan Strebe</v>
          </cell>
          <cell r="H495" t="str">
            <v>3918; 3913; 3919; 7907</v>
          </cell>
          <cell r="I495">
            <v>0</v>
          </cell>
          <cell r="J495">
            <v>0</v>
          </cell>
          <cell r="K495">
            <v>39526</v>
          </cell>
          <cell r="L495" t="str">
            <v>10:00</v>
          </cell>
          <cell r="N495" t="str">
            <v>Herrn Bernd Machus</v>
          </cell>
          <cell r="O495" t="str">
            <v>Büro</v>
          </cell>
          <cell r="P495">
            <v>24</v>
          </cell>
          <cell r="Q495">
            <v>32</v>
          </cell>
          <cell r="R495">
            <v>42066</v>
          </cell>
          <cell r="S495">
            <v>32</v>
          </cell>
          <cell r="U495">
            <v>43069</v>
          </cell>
          <cell r="V495" t="str">
            <v>Bernd Machus</v>
          </cell>
          <cell r="W495" t="str">
            <v>siehe 5.0 &gt;</v>
          </cell>
          <cell r="X495" t="str">
            <v/>
          </cell>
          <cell r="Z495" t="str">
            <v/>
          </cell>
          <cell r="AA495" t="str">
            <v>i. O.</v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/>
          </cell>
          <cell r="AH495" t="str">
            <v/>
          </cell>
          <cell r="AI495">
            <v>39548</v>
          </cell>
          <cell r="AJ495">
            <v>37775</v>
          </cell>
          <cell r="AM495">
            <v>41281</v>
          </cell>
          <cell r="AN495" t="str">
            <v/>
          </cell>
          <cell r="AP495">
            <v>37042</v>
          </cell>
          <cell r="AQ495">
            <v>38450</v>
          </cell>
          <cell r="AR495">
            <v>38322</v>
          </cell>
          <cell r="AV495" t="str">
            <v/>
          </cell>
          <cell r="AW495" t="str">
            <v/>
          </cell>
          <cell r="AY495">
            <v>1</v>
          </cell>
          <cell r="AZ495" t="str">
            <v/>
          </cell>
          <cell r="BC495" t="str">
            <v>04.11.2015; 12.08.2015; 05.02.2015; 07.01.2013; 03.08.2010; 29.07.2010: 25.01.2010; 20.02.2008 mit Bonney; 29.01.2008; 16.01.2008; 12.11.2007; 22.03.05; 07.02.05; 01.02.05; 28.05.03; 19.08.02; 18.07.02; BE 14.06.02; 07.06.02; 29.04.02; 11.06.01; 08.06.00; 19.04.2000</v>
          </cell>
          <cell r="BG495">
            <v>182</v>
          </cell>
          <cell r="BH495">
            <v>14</v>
          </cell>
          <cell r="BI495">
            <v>0</v>
          </cell>
          <cell r="BJ495">
            <v>0</v>
          </cell>
          <cell r="BK495">
            <v>0</v>
          </cell>
          <cell r="BL495" t="str">
            <v>--</v>
          </cell>
          <cell r="BM495">
            <v>1</v>
          </cell>
          <cell r="BN495">
            <v>5.0555555555555554</v>
          </cell>
          <cell r="BV495" t="str">
            <v>J. Bonney, S. Strebe</v>
          </cell>
          <cell r="BX495" t="str">
            <v/>
          </cell>
          <cell r="BY495" t="str">
            <v/>
          </cell>
          <cell r="CF495">
            <v>263</v>
          </cell>
          <cell r="CG495">
            <v>52</v>
          </cell>
          <cell r="CH495">
            <v>4</v>
          </cell>
          <cell r="CI495">
            <v>0</v>
          </cell>
          <cell r="CJ495">
            <v>1.520912547528517</v>
          </cell>
          <cell r="CK495" t="str">
            <v/>
          </cell>
          <cell r="CL495" t="str">
            <v/>
          </cell>
          <cell r="CM495" t="str">
            <v/>
          </cell>
          <cell r="CN495" t="str">
            <v/>
          </cell>
          <cell r="CO495">
            <v>2</v>
          </cell>
          <cell r="CP495" t="str">
            <v>Bernd Machus</v>
          </cell>
          <cell r="CQ495" t="str">
            <v>Schreiben?</v>
          </cell>
          <cell r="CR495" t="str">
            <v/>
          </cell>
          <cell r="CS495" t="str">
            <v/>
          </cell>
          <cell r="CT495" t="str">
            <v/>
          </cell>
          <cell r="CU495">
            <v>32</v>
          </cell>
          <cell r="CV495">
            <v>32</v>
          </cell>
          <cell r="CW495">
            <v>8</v>
          </cell>
          <cell r="CY495">
            <v>182</v>
          </cell>
          <cell r="CZ495">
            <v>14</v>
          </cell>
          <cell r="DA495">
            <v>0</v>
          </cell>
          <cell r="DB495">
            <v>0</v>
          </cell>
          <cell r="DC495">
            <v>0</v>
          </cell>
          <cell r="DD495">
            <v>42066</v>
          </cell>
          <cell r="DE495">
            <v>43069</v>
          </cell>
          <cell r="DF495">
            <v>32</v>
          </cell>
          <cell r="DG495">
            <v>32</v>
          </cell>
          <cell r="DH495">
            <v>0</v>
          </cell>
          <cell r="DI495" t="str">
            <v/>
          </cell>
          <cell r="DJ495">
            <v>1</v>
          </cell>
          <cell r="DK495" t="str">
            <v/>
          </cell>
          <cell r="DL495" t="str">
            <v/>
          </cell>
          <cell r="DN495" t="str">
            <v/>
          </cell>
          <cell r="DO495" t="str">
            <v/>
          </cell>
          <cell r="DP495" t="str">
            <v/>
          </cell>
          <cell r="DQ495" t="str">
            <v/>
          </cell>
          <cell r="DR495" t="str">
            <v/>
          </cell>
          <cell r="DS495" t="str">
            <v/>
          </cell>
          <cell r="DT495" t="str">
            <v/>
          </cell>
          <cell r="DV495" t="str">
            <v/>
          </cell>
          <cell r="DW495" t="str">
            <v/>
          </cell>
          <cell r="DY495" t="str">
            <v/>
          </cell>
          <cell r="DZ495" t="str">
            <v>x</v>
          </cell>
        </row>
        <row r="496">
          <cell r="A496" t="str">
            <v>5935-801</v>
          </cell>
          <cell r="B496" t="str">
            <v>Institut für</v>
          </cell>
          <cell r="C496" t="str">
            <v>Elektr. Maschinen, Antriebe u. Bahnen</v>
          </cell>
          <cell r="F496" t="str">
            <v xml:space="preserve">Herrn </v>
          </cell>
          <cell r="G496" t="str">
            <v>Stefan Strebe</v>
          </cell>
          <cell r="H496" t="str">
            <v>3918; 3913; 3919; 7907</v>
          </cell>
          <cell r="I496">
            <v>1</v>
          </cell>
          <cell r="J496">
            <v>1</v>
          </cell>
          <cell r="K496">
            <v>41899</v>
          </cell>
          <cell r="L496" t="str">
            <v>10:00</v>
          </cell>
          <cell r="N496" t="str">
            <v>Herren Stefan Strebe, Bernd Machus</v>
          </cell>
          <cell r="O496" t="str">
            <v>Werkstatt / Labor</v>
          </cell>
          <cell r="P496">
            <v>12</v>
          </cell>
          <cell r="Q496">
            <v>16</v>
          </cell>
          <cell r="R496">
            <v>42019</v>
          </cell>
          <cell r="S496">
            <v>16</v>
          </cell>
          <cell r="U496">
            <v>42521</v>
          </cell>
          <cell r="V496" t="str">
            <v>Bernd Machus</v>
          </cell>
          <cell r="W496" t="str">
            <v>siehe 5.0 &gt;</v>
          </cell>
          <cell r="X496" t="str">
            <v/>
          </cell>
          <cell r="Z496" t="str">
            <v/>
          </cell>
          <cell r="AA496" t="str">
            <v>i. O.</v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/>
          </cell>
          <cell r="AH496" t="str">
            <v/>
          </cell>
          <cell r="AJ496">
            <v>36665</v>
          </cell>
          <cell r="AM496">
            <v>41900</v>
          </cell>
          <cell r="AN496" t="str">
            <v/>
          </cell>
          <cell r="AP496" t="str">
            <v>Schreiben!</v>
          </cell>
          <cell r="AQ496" t="str">
            <v>PG. 0701</v>
          </cell>
          <cell r="AU496" t="str">
            <v/>
          </cell>
          <cell r="AV496" t="str">
            <v/>
          </cell>
          <cell r="AW496" t="str">
            <v/>
          </cell>
          <cell r="AY496" t="str">
            <v>lP</v>
          </cell>
          <cell r="AZ496" t="str">
            <v/>
          </cell>
          <cell r="BC496" t="str">
            <v>27.04.2015; 05.02.2015; 06.01.2015 ,17.09.2014; 11.09.2014; 05.08.2014; 14.02.2014; 20.09.2012; 06.03.2012; 12.10.2011; 05.12.2011;</v>
          </cell>
          <cell r="BG496">
            <v>294</v>
          </cell>
          <cell r="BH496">
            <v>20</v>
          </cell>
          <cell r="BI496">
            <v>0</v>
          </cell>
          <cell r="BJ496">
            <v>0</v>
          </cell>
          <cell r="BK496">
            <v>0</v>
          </cell>
          <cell r="BL496" t="str">
            <v>--</v>
          </cell>
          <cell r="BM496">
            <v>1</v>
          </cell>
          <cell r="BN496">
            <v>8.1666666666666661</v>
          </cell>
          <cell r="BV496" t="str">
            <v>J. Bonney, S. Strebe</v>
          </cell>
          <cell r="BX496" t="str">
            <v/>
          </cell>
          <cell r="BY496" t="str">
            <v/>
          </cell>
          <cell r="CF496">
            <v>245</v>
          </cell>
          <cell r="CG496">
            <v>17</v>
          </cell>
          <cell r="CH496">
            <v>1</v>
          </cell>
          <cell r="CI496">
            <v>1</v>
          </cell>
          <cell r="CJ496">
            <v>0.40816326530612246</v>
          </cell>
          <cell r="CK496" t="str">
            <v/>
          </cell>
          <cell r="CL496" t="str">
            <v/>
          </cell>
          <cell r="CM496" t="str">
            <v/>
          </cell>
          <cell r="CN496" t="str">
            <v/>
          </cell>
          <cell r="CP496" t="str">
            <v>Bernd Machus</v>
          </cell>
          <cell r="CQ496" t="str">
            <v>Schreiben?</v>
          </cell>
          <cell r="CR496">
            <v>4</v>
          </cell>
          <cell r="CS496">
            <v>12</v>
          </cell>
          <cell r="CT496">
            <v>16</v>
          </cell>
          <cell r="CU496" t="str">
            <v/>
          </cell>
          <cell r="CV496" t="str">
            <v/>
          </cell>
          <cell r="CW496" t="str">
            <v/>
          </cell>
          <cell r="CY496">
            <v>294</v>
          </cell>
          <cell r="CZ496">
            <v>20</v>
          </cell>
          <cell r="DA496">
            <v>0</v>
          </cell>
          <cell r="DB496">
            <v>0</v>
          </cell>
          <cell r="DC496">
            <v>0</v>
          </cell>
          <cell r="DD496">
            <v>42019</v>
          </cell>
          <cell r="DE496">
            <v>42521</v>
          </cell>
          <cell r="DF496">
            <v>16</v>
          </cell>
          <cell r="DG496">
            <v>16</v>
          </cell>
          <cell r="DH496">
            <v>0</v>
          </cell>
          <cell r="DI496" t="str">
            <v/>
          </cell>
          <cell r="DJ496">
            <v>1</v>
          </cell>
          <cell r="DK496" t="str">
            <v/>
          </cell>
          <cell r="DL496" t="str">
            <v/>
          </cell>
          <cell r="DN496" t="str">
            <v/>
          </cell>
          <cell r="DO496" t="str">
            <v/>
          </cell>
          <cell r="DP496" t="str">
            <v/>
          </cell>
          <cell r="DQ496" t="str">
            <v/>
          </cell>
          <cell r="DR496" t="str">
            <v/>
          </cell>
          <cell r="DS496" t="str">
            <v/>
          </cell>
          <cell r="DT496" t="str">
            <v/>
          </cell>
          <cell r="DV496" t="str">
            <v/>
          </cell>
          <cell r="DW496" t="str">
            <v/>
          </cell>
          <cell r="DY496" t="str">
            <v/>
          </cell>
          <cell r="DZ496" t="str">
            <v>x</v>
          </cell>
        </row>
        <row r="497">
          <cell r="A497" t="str">
            <v>5935-802</v>
          </cell>
          <cell r="B497" t="str">
            <v>Institut für</v>
          </cell>
          <cell r="C497" t="str">
            <v>Elektr. Maschinen, Antriebe u. Bahnen</v>
          </cell>
          <cell r="F497" t="str">
            <v xml:space="preserve">Herrn </v>
          </cell>
          <cell r="G497" t="str">
            <v>Stefan Strebe</v>
          </cell>
          <cell r="H497" t="str">
            <v>3918; 3913; 3919; 7907</v>
          </cell>
          <cell r="I497">
            <v>0</v>
          </cell>
          <cell r="J497">
            <v>0</v>
          </cell>
          <cell r="K497">
            <v>40105</v>
          </cell>
          <cell r="L497" t="str">
            <v>10:00</v>
          </cell>
          <cell r="N497" t="str">
            <v>Herren Stefan Strebe, Bernd Machus</v>
          </cell>
          <cell r="O497" t="str">
            <v>Labore</v>
          </cell>
          <cell r="P497">
            <v>12</v>
          </cell>
          <cell r="Q497">
            <v>16</v>
          </cell>
          <cell r="R497">
            <v>42037</v>
          </cell>
          <cell r="S497">
            <v>16</v>
          </cell>
          <cell r="U497">
            <v>42551</v>
          </cell>
          <cell r="V497" t="str">
            <v>Bernd Machus</v>
          </cell>
          <cell r="W497" t="str">
            <v>siehe 5.0 &gt;</v>
          </cell>
          <cell r="X497" t="str">
            <v/>
          </cell>
          <cell r="Z497" t="str">
            <v/>
          </cell>
          <cell r="AA497" t="str">
            <v>i. O.</v>
          </cell>
          <cell r="AB497" t="str">
            <v/>
          </cell>
          <cell r="AC497">
            <v>41662</v>
          </cell>
          <cell r="AD497" t="str">
            <v/>
          </cell>
          <cell r="AE497" t="str">
            <v/>
          </cell>
          <cell r="AF497">
            <v>41828</v>
          </cell>
          <cell r="AH497" t="str">
            <v/>
          </cell>
          <cell r="AJ497">
            <v>36665</v>
          </cell>
          <cell r="AM497">
            <v>41281</v>
          </cell>
          <cell r="AN497">
            <v>41785</v>
          </cell>
          <cell r="AP497" t="str">
            <v/>
          </cell>
          <cell r="AQ497" t="str">
            <v/>
          </cell>
          <cell r="AU497" t="str">
            <v/>
          </cell>
          <cell r="AV497" t="str">
            <v/>
          </cell>
          <cell r="AW497" t="str">
            <v/>
          </cell>
          <cell r="AZ497" t="str">
            <v/>
          </cell>
          <cell r="BC497" t="str">
            <v>11.09.2014; 14.02.2014; 26.02.2013; 07.01.2013; 07.12.2012; 04.10.2012; 20.09.2012; 06.03.2012;</v>
          </cell>
          <cell r="BG497">
            <v>529</v>
          </cell>
          <cell r="BH497">
            <v>18</v>
          </cell>
          <cell r="BI497">
            <v>14</v>
          </cell>
          <cell r="BJ497">
            <v>0</v>
          </cell>
          <cell r="BK497">
            <v>2.6465028355387523</v>
          </cell>
          <cell r="BL497" t="str">
            <v>--</v>
          </cell>
          <cell r="BM497">
            <v>1</v>
          </cell>
          <cell r="BN497">
            <v>14.694444444444445</v>
          </cell>
          <cell r="BV497" t="str">
            <v>J. Bonney, S. Strebe</v>
          </cell>
          <cell r="BX497" t="str">
            <v/>
          </cell>
          <cell r="BY497" t="str">
            <v/>
          </cell>
          <cell r="CF497">
            <v>200</v>
          </cell>
          <cell r="CG497">
            <v>3</v>
          </cell>
          <cell r="CH497">
            <v>0</v>
          </cell>
          <cell r="CI497">
            <v>0</v>
          </cell>
          <cell r="CJ497">
            <v>0</v>
          </cell>
          <cell r="CK497" t="str">
            <v/>
          </cell>
          <cell r="CL497" t="str">
            <v/>
          </cell>
          <cell r="CM497" t="str">
            <v/>
          </cell>
          <cell r="CN497" t="str">
            <v/>
          </cell>
          <cell r="CP497" t="str">
            <v>Bernd Machus</v>
          </cell>
          <cell r="CQ497">
            <v>36665</v>
          </cell>
          <cell r="CR497">
            <v>4</v>
          </cell>
          <cell r="CS497">
            <v>12</v>
          </cell>
          <cell r="CT497">
            <v>16</v>
          </cell>
          <cell r="CU497" t="str">
            <v/>
          </cell>
          <cell r="CV497" t="str">
            <v/>
          </cell>
          <cell r="CW497" t="str">
            <v/>
          </cell>
          <cell r="CY497">
            <v>529</v>
          </cell>
          <cell r="CZ497">
            <v>18</v>
          </cell>
          <cell r="DA497">
            <v>14</v>
          </cell>
          <cell r="DB497">
            <v>0</v>
          </cell>
          <cell r="DC497">
            <v>2.6465028355387523</v>
          </cell>
          <cell r="DD497">
            <v>42037</v>
          </cell>
          <cell r="DE497">
            <v>42551</v>
          </cell>
          <cell r="DF497">
            <v>16</v>
          </cell>
          <cell r="DG497">
            <v>16</v>
          </cell>
          <cell r="DH497">
            <v>0</v>
          </cell>
          <cell r="DI497" t="str">
            <v/>
          </cell>
          <cell r="DJ497">
            <v>1</v>
          </cell>
          <cell r="DK497" t="str">
            <v/>
          </cell>
          <cell r="DL497" t="str">
            <v/>
          </cell>
          <cell r="DN497" t="str">
            <v/>
          </cell>
          <cell r="DO497" t="str">
            <v/>
          </cell>
          <cell r="DP497" t="str">
            <v/>
          </cell>
          <cell r="DQ497" t="str">
            <v/>
          </cell>
          <cell r="DR497" t="str">
            <v/>
          </cell>
          <cell r="DS497" t="str">
            <v/>
          </cell>
          <cell r="DT497" t="str">
            <v/>
          </cell>
          <cell r="DV497" t="str">
            <v/>
          </cell>
          <cell r="DW497" t="str">
            <v>über Ziel</v>
          </cell>
          <cell r="DY497" t="str">
            <v/>
          </cell>
          <cell r="DZ497" t="str">
            <v>x</v>
          </cell>
        </row>
        <row r="498">
          <cell r="A498" t="str">
            <v>5936-600</v>
          </cell>
          <cell r="B498" t="str">
            <v>Institut für</v>
          </cell>
          <cell r="C498" t="str">
            <v>Hochfrequenztechnik</v>
          </cell>
          <cell r="E498" t="str">
            <v>Bürobereiche</v>
          </cell>
          <cell r="F498" t="str">
            <v xml:space="preserve">Herrn </v>
          </cell>
          <cell r="G498" t="str">
            <v>Karsten Schubert</v>
          </cell>
          <cell r="H498" t="str">
            <v>2017; 8005</v>
          </cell>
          <cell r="I498">
            <v>0</v>
          </cell>
          <cell r="K498">
            <v>41535</v>
          </cell>
          <cell r="L498" t="str">
            <v>10:00</v>
          </cell>
          <cell r="N498" t="str">
            <v>Herrn Wadim Knappe</v>
          </cell>
          <cell r="O498" t="str">
            <v>Büro</v>
          </cell>
          <cell r="P498">
            <v>24</v>
          </cell>
          <cell r="Q498">
            <v>32</v>
          </cell>
          <cell r="R498">
            <v>42115</v>
          </cell>
          <cell r="S498">
            <v>32</v>
          </cell>
          <cell r="U498">
            <v>43100</v>
          </cell>
          <cell r="V498" t="str">
            <v>Karsten Schubert</v>
          </cell>
          <cell r="W498" t="str">
            <v>siehe 5.0 &gt;</v>
          </cell>
          <cell r="X498" t="str">
            <v/>
          </cell>
          <cell r="Z498" t="str">
            <v/>
          </cell>
          <cell r="AA498" t="str">
            <v>i. O.</v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  <cell r="AF498" t="str">
            <v/>
          </cell>
          <cell r="AH498" t="str">
            <v/>
          </cell>
          <cell r="AI498">
            <v>41368</v>
          </cell>
          <cell r="AJ498">
            <v>37348</v>
          </cell>
          <cell r="AM498">
            <v>41423</v>
          </cell>
          <cell r="AN498" t="str">
            <v/>
          </cell>
          <cell r="AP498" t="str">
            <v/>
          </cell>
          <cell r="AQ498" t="str">
            <v/>
          </cell>
          <cell r="AU498" t="str">
            <v/>
          </cell>
          <cell r="AV498" t="str">
            <v/>
          </cell>
          <cell r="AW498" t="str">
            <v/>
          </cell>
          <cell r="AY498" t="str">
            <v>lP</v>
          </cell>
          <cell r="AZ498" t="str">
            <v/>
          </cell>
          <cell r="BB498" t="str">
            <v>a</v>
          </cell>
          <cell r="BC498" t="str">
            <v>25.06.2015; 21.04.2015; 06.10.2014 PKR; 15.07.2013; 28.05.2013; 22.04.2013; 06.02.2013; 07.11.2012; 04.10.2012; 07.03.2011; 13.10.2010; 23.04.2010;</v>
          </cell>
          <cell r="BG498">
            <v>316</v>
          </cell>
          <cell r="BH498">
            <v>9</v>
          </cell>
          <cell r="BI498">
            <v>3</v>
          </cell>
          <cell r="BJ498">
            <v>0</v>
          </cell>
          <cell r="BK498">
            <v>0.94936708860759489</v>
          </cell>
          <cell r="BL498" t="str">
            <v>--</v>
          </cell>
          <cell r="BN498">
            <v>8.7777777777777786</v>
          </cell>
          <cell r="BO498">
            <v>22</v>
          </cell>
          <cell r="BP498">
            <v>42318</v>
          </cell>
          <cell r="BQ498">
            <v>8</v>
          </cell>
          <cell r="BV498" t="str">
            <v>Wadim Knappe</v>
          </cell>
          <cell r="BX498" t="str">
            <v/>
          </cell>
          <cell r="BY498" t="str">
            <v/>
          </cell>
          <cell r="CF498">
            <v>150</v>
          </cell>
          <cell r="CG498">
            <v>3</v>
          </cell>
          <cell r="CH498">
            <v>0</v>
          </cell>
          <cell r="CI498">
            <v>0</v>
          </cell>
          <cell r="CJ498">
            <v>0</v>
          </cell>
          <cell r="CK498" t="str">
            <v/>
          </cell>
          <cell r="CL498" t="str">
            <v/>
          </cell>
          <cell r="CM498" t="str">
            <v/>
          </cell>
          <cell r="CN498" t="str">
            <v/>
          </cell>
          <cell r="CP498" t="str">
            <v>Karsten Schubert</v>
          </cell>
          <cell r="CQ498" t="str">
            <v>Schreiben?</v>
          </cell>
          <cell r="CR498" t="str">
            <v/>
          </cell>
          <cell r="CS498" t="str">
            <v/>
          </cell>
          <cell r="CT498" t="str">
            <v/>
          </cell>
          <cell r="CU498">
            <v>32</v>
          </cell>
          <cell r="CV498">
            <v>32</v>
          </cell>
          <cell r="CW498">
            <v>8</v>
          </cell>
          <cell r="CY498">
            <v>316</v>
          </cell>
          <cell r="CZ498">
            <v>9</v>
          </cell>
          <cell r="DA498">
            <v>3</v>
          </cell>
          <cell r="DB498">
            <v>0</v>
          </cell>
          <cell r="DC498">
            <v>0.94936708860759489</v>
          </cell>
          <cell r="DD498">
            <v>42115</v>
          </cell>
          <cell r="DE498">
            <v>43100</v>
          </cell>
          <cell r="DF498">
            <v>32</v>
          </cell>
          <cell r="DG498">
            <v>32</v>
          </cell>
          <cell r="DH498">
            <v>0</v>
          </cell>
          <cell r="DI498" t="str">
            <v/>
          </cell>
          <cell r="DJ498" t="str">
            <v/>
          </cell>
          <cell r="DK498" t="str">
            <v/>
          </cell>
          <cell r="DL498" t="str">
            <v/>
          </cell>
          <cell r="DN498" t="str">
            <v/>
          </cell>
          <cell r="DO498" t="str">
            <v/>
          </cell>
          <cell r="DP498" t="str">
            <v/>
          </cell>
          <cell r="DQ498" t="str">
            <v/>
          </cell>
          <cell r="DR498" t="str">
            <v/>
          </cell>
          <cell r="DS498" t="str">
            <v/>
          </cell>
          <cell r="DT498" t="str">
            <v/>
          </cell>
          <cell r="DV498" t="str">
            <v/>
          </cell>
          <cell r="DW498" t="str">
            <v/>
          </cell>
          <cell r="DY498" t="str">
            <v/>
          </cell>
          <cell r="DZ498" t="str">
            <v>x</v>
          </cell>
        </row>
        <row r="499">
          <cell r="A499" t="str">
            <v>5936-601</v>
          </cell>
          <cell r="B499" t="str">
            <v>Institut für</v>
          </cell>
          <cell r="C499" t="str">
            <v>Hochfrequenztechnik</v>
          </cell>
          <cell r="F499" t="str">
            <v xml:space="preserve">Herrn </v>
          </cell>
          <cell r="G499" t="str">
            <v>Karsten Schubert</v>
          </cell>
          <cell r="H499" t="str">
            <v>2017; 8005</v>
          </cell>
          <cell r="I499">
            <v>1</v>
          </cell>
          <cell r="K499">
            <v>41409</v>
          </cell>
          <cell r="L499" t="str">
            <v>10:00</v>
          </cell>
          <cell r="N499" t="str">
            <v>Herrn Wadim Knappe</v>
          </cell>
          <cell r="O499" t="str">
            <v>Werkstatt und Labore</v>
          </cell>
          <cell r="P499">
            <v>12</v>
          </cell>
          <cell r="Q499">
            <v>16</v>
          </cell>
          <cell r="R499">
            <v>42110</v>
          </cell>
          <cell r="S499">
            <v>16</v>
          </cell>
          <cell r="U499">
            <v>42613</v>
          </cell>
          <cell r="V499" t="str">
            <v>Karsten Schubert</v>
          </cell>
          <cell r="W499" t="str">
            <v>siehe 5.0 &gt;</v>
          </cell>
          <cell r="X499" t="str">
            <v/>
          </cell>
          <cell r="Y499">
            <v>38446</v>
          </cell>
          <cell r="Z499" t="str">
            <v/>
          </cell>
          <cell r="AA499" t="str">
            <v>i. O.</v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/>
          </cell>
          <cell r="AH499" t="str">
            <v/>
          </cell>
          <cell r="AI499">
            <v>41368</v>
          </cell>
          <cell r="AJ499">
            <v>37348</v>
          </cell>
          <cell r="AM499">
            <v>41423</v>
          </cell>
          <cell r="AN499" t="str">
            <v/>
          </cell>
          <cell r="AP499">
            <v>37042</v>
          </cell>
          <cell r="AQ499">
            <v>38450</v>
          </cell>
          <cell r="AT499">
            <v>42110</v>
          </cell>
          <cell r="AU499" t="str">
            <v>10:00</v>
          </cell>
          <cell r="AV499" t="str">
            <v>eigenes Prüfgerät</v>
          </cell>
          <cell r="AW499" t="str">
            <v>10:00</v>
          </cell>
          <cell r="AY499">
            <v>1</v>
          </cell>
          <cell r="AZ499">
            <v>42150.461538461539</v>
          </cell>
          <cell r="BA499" t="str">
            <v>Benning ST 710</v>
          </cell>
          <cell r="BC499" t="str">
            <v xml:space="preserve">25.06.2015; 16.04.2015; 14.02.2014; 14.10.2013; 15.07.2013; 28.05.2013; 13.12.2011; 11.05.2010; 23.04.2010; 15.02.2010; 27.06.06;11.04.06; 04.04.06; 05.12.05; </v>
          </cell>
          <cell r="BG499">
            <v>504</v>
          </cell>
          <cell r="BH499">
            <v>0</v>
          </cell>
          <cell r="BI499">
            <v>4</v>
          </cell>
          <cell r="BJ499">
            <v>0</v>
          </cell>
          <cell r="BK499">
            <v>0.79365079365079361</v>
          </cell>
          <cell r="BL499" t="str">
            <v>--</v>
          </cell>
          <cell r="BN499">
            <v>14</v>
          </cell>
          <cell r="BO499">
            <v>15</v>
          </cell>
          <cell r="BP499">
            <v>42318</v>
          </cell>
          <cell r="BQ499">
            <v>9</v>
          </cell>
          <cell r="BV499" t="str">
            <v>Wadim Knappe</v>
          </cell>
          <cell r="BX499" t="str">
            <v/>
          </cell>
          <cell r="BY499" t="str">
            <v/>
          </cell>
          <cell r="CF499">
            <v>1208</v>
          </cell>
          <cell r="CG499">
            <v>2</v>
          </cell>
          <cell r="CH499">
            <v>9</v>
          </cell>
          <cell r="CI499">
            <v>0</v>
          </cell>
          <cell r="CJ499">
            <v>0.74503311258278149</v>
          </cell>
          <cell r="CK499" t="str">
            <v/>
          </cell>
          <cell r="CL499" t="str">
            <v/>
          </cell>
          <cell r="CM499" t="str">
            <v/>
          </cell>
          <cell r="CN499" t="str">
            <v/>
          </cell>
          <cell r="CO499">
            <v>1</v>
          </cell>
          <cell r="CP499" t="str">
            <v>Karsten Schubert</v>
          </cell>
          <cell r="CQ499" t="str">
            <v>Schreiben?</v>
          </cell>
          <cell r="CR499">
            <v>4</v>
          </cell>
          <cell r="CS499">
            <v>12</v>
          </cell>
          <cell r="CT499">
            <v>16</v>
          </cell>
          <cell r="CU499" t="str">
            <v/>
          </cell>
          <cell r="CV499" t="str">
            <v/>
          </cell>
          <cell r="CW499" t="str">
            <v/>
          </cell>
          <cell r="CY499">
            <v>504</v>
          </cell>
          <cell r="CZ499">
            <v>0</v>
          </cell>
          <cell r="DA499">
            <v>4</v>
          </cell>
          <cell r="DB499">
            <v>0</v>
          </cell>
          <cell r="DC499">
            <v>0.79365079365079361</v>
          </cell>
          <cell r="DD499">
            <v>42110</v>
          </cell>
          <cell r="DE499">
            <v>42613</v>
          </cell>
          <cell r="DF499">
            <v>16</v>
          </cell>
          <cell r="DG499">
            <v>16</v>
          </cell>
          <cell r="DH499">
            <v>0</v>
          </cell>
          <cell r="DI499" t="str">
            <v/>
          </cell>
          <cell r="DJ499" t="str">
            <v/>
          </cell>
          <cell r="DK499" t="str">
            <v/>
          </cell>
          <cell r="DL499" t="str">
            <v/>
          </cell>
          <cell r="DN499" t="str">
            <v/>
          </cell>
          <cell r="DO499" t="str">
            <v/>
          </cell>
          <cell r="DP499" t="str">
            <v/>
          </cell>
          <cell r="DQ499" t="str">
            <v/>
          </cell>
          <cell r="DR499" t="str">
            <v/>
          </cell>
          <cell r="DS499" t="str">
            <v/>
          </cell>
          <cell r="DT499" t="str">
            <v/>
          </cell>
          <cell r="DV499" t="str">
            <v/>
          </cell>
          <cell r="DW499" t="str">
            <v/>
          </cell>
          <cell r="DY499" t="str">
            <v/>
          </cell>
          <cell r="DZ499" t="str">
            <v>x</v>
          </cell>
        </row>
        <row r="500">
          <cell r="A500" t="str">
            <v>5937-400</v>
          </cell>
          <cell r="B500" t="str">
            <v>Institut für</v>
          </cell>
          <cell r="C500" t="str">
            <v>Nachrichtentechnik</v>
          </cell>
          <cell r="F500" t="str">
            <v xml:space="preserve">Herrn </v>
          </cell>
          <cell r="G500" t="str">
            <v>Andreas Gudat</v>
          </cell>
          <cell r="H500">
            <v>2491</v>
          </cell>
          <cell r="I500">
            <v>1</v>
          </cell>
          <cell r="K500">
            <v>37971</v>
          </cell>
          <cell r="L500" t="str">
            <v>10:00</v>
          </cell>
          <cell r="O500" t="str">
            <v>Büro</v>
          </cell>
          <cell r="P500">
            <v>24</v>
          </cell>
          <cell r="Q500">
            <v>32</v>
          </cell>
          <cell r="R500">
            <v>41563</v>
          </cell>
          <cell r="S500">
            <v>32</v>
          </cell>
          <cell r="U500">
            <v>42551</v>
          </cell>
          <cell r="V500" t="str">
            <v>Andreas Gudat</v>
          </cell>
          <cell r="W500" t="str">
            <v>siehe 5.0 &gt;</v>
          </cell>
          <cell r="X500" t="str">
            <v/>
          </cell>
          <cell r="Z500" t="str">
            <v/>
          </cell>
          <cell r="AA500" t="str">
            <v>i. O.</v>
          </cell>
          <cell r="AB500" t="str">
            <v/>
          </cell>
          <cell r="AC500" t="str">
            <v/>
          </cell>
          <cell r="AD500" t="str">
            <v/>
          </cell>
          <cell r="AE500" t="str">
            <v/>
          </cell>
          <cell r="AF500" t="str">
            <v/>
          </cell>
          <cell r="AH500" t="str">
            <v/>
          </cell>
          <cell r="AJ500">
            <v>35391</v>
          </cell>
          <cell r="AM500">
            <v>41563</v>
          </cell>
          <cell r="AN500" t="str">
            <v/>
          </cell>
          <cell r="AP500" t="str">
            <v>Schreiben!</v>
          </cell>
          <cell r="AQ500" t="str">
            <v>PG. 0701</v>
          </cell>
          <cell r="AU500" t="str">
            <v/>
          </cell>
          <cell r="AV500" t="str">
            <v/>
          </cell>
          <cell r="AW500" t="str">
            <v/>
          </cell>
          <cell r="AZ500" t="str">
            <v/>
          </cell>
          <cell r="BA500" t="str">
            <v>Fluke 6200</v>
          </cell>
          <cell r="BB500" t="str">
            <v>"40013155"</v>
          </cell>
          <cell r="BC500" t="str">
            <v>15.10.2013; 07.11.2012; 26.09.2012; 20.02.12; 17.12.2010; 11.05.2010; 22.04.2010; 02.02.2010; 01.02.2010; 24.05.09; 10.10.06; 16.08.05; 01.04.04; 18.12.03; 05.11.03; 24.01.2001</v>
          </cell>
          <cell r="BG500">
            <v>300</v>
          </cell>
          <cell r="BH500">
            <v>3</v>
          </cell>
          <cell r="BI500">
            <v>0</v>
          </cell>
          <cell r="BJ500">
            <v>0</v>
          </cell>
          <cell r="BK500">
            <v>0</v>
          </cell>
          <cell r="BL500" t="str">
            <v>--</v>
          </cell>
          <cell r="BM500">
            <v>1</v>
          </cell>
          <cell r="BN500">
            <v>8.3333333333333339</v>
          </cell>
          <cell r="BV500" t="str">
            <v>A. Gudat</v>
          </cell>
          <cell r="BX500" t="str">
            <v/>
          </cell>
          <cell r="BY500" t="str">
            <v/>
          </cell>
          <cell r="CF500">
            <v>300</v>
          </cell>
          <cell r="CG500">
            <v>1</v>
          </cell>
          <cell r="CH500">
            <v>0</v>
          </cell>
          <cell r="CI500">
            <v>0</v>
          </cell>
          <cell r="CJ500">
            <v>0</v>
          </cell>
          <cell r="CK500" t="str">
            <v/>
          </cell>
          <cell r="CL500" t="str">
            <v/>
          </cell>
          <cell r="CM500" t="str">
            <v/>
          </cell>
          <cell r="CN500" t="str">
            <v/>
          </cell>
          <cell r="CP500" t="str">
            <v>Andreas Gudat</v>
          </cell>
          <cell r="CQ500">
            <v>35391</v>
          </cell>
          <cell r="CR500" t="str">
            <v/>
          </cell>
          <cell r="CS500" t="str">
            <v/>
          </cell>
          <cell r="CT500" t="str">
            <v/>
          </cell>
          <cell r="CU500">
            <v>32</v>
          </cell>
          <cell r="CV500">
            <v>32</v>
          </cell>
          <cell r="CW500">
            <v>8</v>
          </cell>
          <cell r="CY500">
            <v>300</v>
          </cell>
          <cell r="CZ500">
            <v>3</v>
          </cell>
          <cell r="DA500">
            <v>0</v>
          </cell>
          <cell r="DB500">
            <v>0</v>
          </cell>
          <cell r="DC500">
            <v>0</v>
          </cell>
          <cell r="DD500">
            <v>41563</v>
          </cell>
          <cell r="DE500">
            <v>42551</v>
          </cell>
          <cell r="DF500">
            <v>32</v>
          </cell>
          <cell r="DG500">
            <v>32</v>
          </cell>
          <cell r="DH500">
            <v>0</v>
          </cell>
          <cell r="DI500" t="str">
            <v/>
          </cell>
          <cell r="DJ500">
            <v>1</v>
          </cell>
          <cell r="DK500" t="str">
            <v/>
          </cell>
          <cell r="DL500" t="str">
            <v/>
          </cell>
          <cell r="DN500" t="str">
            <v/>
          </cell>
          <cell r="DO500" t="str">
            <v/>
          </cell>
          <cell r="DP500" t="str">
            <v/>
          </cell>
          <cell r="DQ500" t="str">
            <v/>
          </cell>
          <cell r="DR500" t="str">
            <v/>
          </cell>
          <cell r="DS500" t="str">
            <v/>
          </cell>
          <cell r="DT500" t="str">
            <v/>
          </cell>
          <cell r="DV500" t="str">
            <v/>
          </cell>
          <cell r="DW500" t="str">
            <v/>
          </cell>
          <cell r="DY500" t="str">
            <v/>
          </cell>
          <cell r="DZ500" t="str">
            <v>x</v>
          </cell>
        </row>
        <row r="501">
          <cell r="A501" t="str">
            <v>5937-401</v>
          </cell>
          <cell r="B501" t="str">
            <v>Institut für</v>
          </cell>
          <cell r="C501" t="str">
            <v>Nachrichtentechnik</v>
          </cell>
          <cell r="F501" t="str">
            <v xml:space="preserve">Herrn </v>
          </cell>
          <cell r="G501" t="str">
            <v>Andreas Gudat</v>
          </cell>
          <cell r="H501">
            <v>2491</v>
          </cell>
          <cell r="I501">
            <v>1</v>
          </cell>
          <cell r="K501">
            <v>37971</v>
          </cell>
          <cell r="L501" t="str">
            <v>10:00</v>
          </cell>
          <cell r="O501" t="str">
            <v>Büro</v>
          </cell>
          <cell r="P501">
            <v>24</v>
          </cell>
          <cell r="Q501">
            <v>32</v>
          </cell>
          <cell r="R501">
            <v>42074</v>
          </cell>
          <cell r="S501">
            <v>32</v>
          </cell>
          <cell r="U501">
            <v>43069</v>
          </cell>
          <cell r="V501" t="str">
            <v>Andreas Gudat</v>
          </cell>
          <cell r="W501" t="str">
            <v>siehe 5.0 &gt;</v>
          </cell>
          <cell r="X501" t="str">
            <v/>
          </cell>
          <cell r="Z501" t="str">
            <v/>
          </cell>
          <cell r="AA501" t="str">
            <v>i. O.</v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  <cell r="AF501" t="str">
            <v/>
          </cell>
          <cell r="AH501" t="str">
            <v/>
          </cell>
          <cell r="AJ501">
            <v>35391</v>
          </cell>
          <cell r="AM501">
            <v>41563</v>
          </cell>
          <cell r="AN501" t="str">
            <v/>
          </cell>
          <cell r="AP501" t="str">
            <v>Schreiben!</v>
          </cell>
          <cell r="AQ501" t="str">
            <v>PG. 0701</v>
          </cell>
          <cell r="AU501" t="str">
            <v/>
          </cell>
          <cell r="AV501" t="str">
            <v/>
          </cell>
          <cell r="AW501" t="str">
            <v/>
          </cell>
          <cell r="AY501">
            <v>1</v>
          </cell>
          <cell r="AZ501">
            <v>42115.461538461539</v>
          </cell>
          <cell r="BA501" t="str">
            <v>Fluke 6200</v>
          </cell>
          <cell r="BB501" t="str">
            <v>"40013155"</v>
          </cell>
          <cell r="BC501" t="str">
            <v>31.03.2015; 11.03.2015</v>
          </cell>
          <cell r="BG501">
            <v>500</v>
          </cell>
          <cell r="BH501">
            <v>3</v>
          </cell>
          <cell r="BI501">
            <v>0</v>
          </cell>
          <cell r="BJ501">
            <v>0</v>
          </cell>
          <cell r="BK501">
            <v>0</v>
          </cell>
          <cell r="BL501" t="str">
            <v>--</v>
          </cell>
          <cell r="BM501">
            <v>1</v>
          </cell>
          <cell r="BN501">
            <v>13.888888888888889</v>
          </cell>
          <cell r="BV501" t="str">
            <v>A. Gudat</v>
          </cell>
          <cell r="BX501" t="str">
            <v/>
          </cell>
          <cell r="BY501" t="str">
            <v/>
          </cell>
          <cell r="CF501">
            <v>300</v>
          </cell>
          <cell r="CG501">
            <v>1</v>
          </cell>
          <cell r="CH501">
            <v>0</v>
          </cell>
          <cell r="CI501">
            <v>0</v>
          </cell>
          <cell r="CJ501">
            <v>0</v>
          </cell>
          <cell r="CK501" t="str">
            <v/>
          </cell>
          <cell r="CL501" t="str">
            <v/>
          </cell>
          <cell r="CM501" t="str">
            <v/>
          </cell>
          <cell r="CN501" t="str">
            <v/>
          </cell>
          <cell r="CP501" t="str">
            <v>Andreas Gudat</v>
          </cell>
          <cell r="CQ501" t="str">
            <v>Schreiben?</v>
          </cell>
          <cell r="CR501" t="str">
            <v/>
          </cell>
          <cell r="CS501" t="str">
            <v/>
          </cell>
          <cell r="CT501" t="str">
            <v/>
          </cell>
          <cell r="CU501">
            <v>32</v>
          </cell>
          <cell r="CV501">
            <v>32</v>
          </cell>
          <cell r="CW501">
            <v>8</v>
          </cell>
          <cell r="CY501">
            <v>500</v>
          </cell>
          <cell r="CZ501">
            <v>3</v>
          </cell>
          <cell r="DA501">
            <v>0</v>
          </cell>
          <cell r="DB501">
            <v>0</v>
          </cell>
          <cell r="DC501">
            <v>0</v>
          </cell>
          <cell r="DD501">
            <v>42074</v>
          </cell>
          <cell r="DE501">
            <v>43069</v>
          </cell>
          <cell r="DF501">
            <v>32</v>
          </cell>
          <cell r="DG501">
            <v>32</v>
          </cell>
          <cell r="DH501">
            <v>0</v>
          </cell>
          <cell r="DI501" t="str">
            <v/>
          </cell>
          <cell r="DJ501">
            <v>1</v>
          </cell>
          <cell r="DK501" t="str">
            <v/>
          </cell>
          <cell r="DL501" t="str">
            <v/>
          </cell>
          <cell r="DN501" t="str">
            <v/>
          </cell>
          <cell r="DO501" t="str">
            <v/>
          </cell>
          <cell r="DP501" t="str">
            <v/>
          </cell>
          <cell r="DQ501" t="str">
            <v/>
          </cell>
          <cell r="DR501" t="str">
            <v/>
          </cell>
          <cell r="DS501" t="str">
            <v/>
          </cell>
          <cell r="DT501" t="str">
            <v/>
          </cell>
          <cell r="DV501" t="str">
            <v/>
          </cell>
          <cell r="DW501" t="str">
            <v/>
          </cell>
          <cell r="DY501" t="str">
            <v/>
          </cell>
          <cell r="DZ501" t="str">
            <v>x</v>
          </cell>
        </row>
        <row r="502">
          <cell r="A502" t="str">
            <v>5937-402</v>
          </cell>
          <cell r="B502" t="str">
            <v>Institut für</v>
          </cell>
          <cell r="C502" t="str">
            <v>Nachrichtentechnik</v>
          </cell>
          <cell r="E502" t="str">
            <v>Elektronische Werkstatt und Laborbereiche</v>
          </cell>
          <cell r="F502" t="str">
            <v xml:space="preserve">Herrn </v>
          </cell>
          <cell r="G502" t="str">
            <v>Andreas Gudat</v>
          </cell>
          <cell r="H502">
            <v>2491</v>
          </cell>
          <cell r="I502">
            <v>0</v>
          </cell>
          <cell r="J502">
            <v>1</v>
          </cell>
          <cell r="K502">
            <v>41934</v>
          </cell>
          <cell r="L502" t="str">
            <v>10:00</v>
          </cell>
          <cell r="M502">
            <v>1</v>
          </cell>
          <cell r="N502" t="str">
            <v>Herrn Christoph Schmidt</v>
          </cell>
          <cell r="O502" t="str">
            <v>Werkstatt, Labor</v>
          </cell>
          <cell r="P502">
            <v>12</v>
          </cell>
          <cell r="Q502">
            <v>16</v>
          </cell>
          <cell r="R502">
            <v>41974</v>
          </cell>
          <cell r="S502">
            <v>16</v>
          </cell>
          <cell r="U502">
            <v>42490</v>
          </cell>
          <cell r="V502" t="str">
            <v>Andreas Gudat</v>
          </cell>
          <cell r="W502" t="str">
            <v>siehe 5.0 &gt;</v>
          </cell>
          <cell r="X502" t="str">
            <v/>
          </cell>
          <cell r="Y502">
            <v>37628</v>
          </cell>
          <cell r="Z502" t="str">
            <v/>
          </cell>
          <cell r="AA502" t="str">
            <v>i. O.</v>
          </cell>
          <cell r="AB502" t="str">
            <v/>
          </cell>
          <cell r="AC502" t="str">
            <v/>
          </cell>
          <cell r="AD502" t="str">
            <v/>
          </cell>
          <cell r="AE502" t="str">
            <v/>
          </cell>
          <cell r="AF502" t="str">
            <v/>
          </cell>
          <cell r="AH502" t="str">
            <v/>
          </cell>
          <cell r="AJ502" t="str">
            <v>siehe &gt;</v>
          </cell>
          <cell r="AM502">
            <v>41947</v>
          </cell>
          <cell r="AN502" t="str">
            <v/>
          </cell>
          <cell r="AP502" t="str">
            <v/>
          </cell>
          <cell r="AQ502">
            <v>38450</v>
          </cell>
          <cell r="AU502" t="str">
            <v/>
          </cell>
          <cell r="AV502" t="str">
            <v/>
          </cell>
          <cell r="AW502" t="str">
            <v/>
          </cell>
          <cell r="AY502" t="str">
            <v>lP</v>
          </cell>
          <cell r="AZ502">
            <v>41996.307692307695</v>
          </cell>
          <cell r="BA502" t="str">
            <v>Fluke 6200 über A. Gudat</v>
          </cell>
          <cell r="BB502" t="str">
            <v>a</v>
          </cell>
          <cell r="BC502" t="str">
            <v xml:space="preserve">31.03.2015; 04.11.2014; 20.10.2014; 14.10.2014; 07.10.2013; 26.09.2012, 16.08.2012; 16.02.2012; 06.02.2012, 17.01.2012; 10.11.2011; 22.04.2010; 29.03.2010; 18.04.2008; 07.12.05; </v>
          </cell>
          <cell r="BD502" t="str">
            <v>Herr Gudat prüft eigenverantwortlich in 2 Jahres-Turnus</v>
          </cell>
          <cell r="BG502">
            <v>293</v>
          </cell>
          <cell r="BH502">
            <v>2</v>
          </cell>
          <cell r="BI502">
            <v>4</v>
          </cell>
          <cell r="BJ502">
            <v>0</v>
          </cell>
          <cell r="BK502">
            <v>1.3651877133105803</v>
          </cell>
          <cell r="BL502" t="str">
            <v>--</v>
          </cell>
          <cell r="BM502">
            <v>1</v>
          </cell>
          <cell r="BN502">
            <v>8.1388888888888893</v>
          </cell>
          <cell r="BS502">
            <v>5</v>
          </cell>
          <cell r="BV502" t="str">
            <v>A. Gudat</v>
          </cell>
          <cell r="BX502" t="str">
            <v/>
          </cell>
          <cell r="BY502" t="str">
            <v/>
          </cell>
          <cell r="CF502">
            <v>1020</v>
          </cell>
          <cell r="CG502">
            <v>15</v>
          </cell>
          <cell r="CH502">
            <v>0</v>
          </cell>
          <cell r="CI502">
            <v>0</v>
          </cell>
          <cell r="CJ502">
            <v>0</v>
          </cell>
          <cell r="CK502" t="str">
            <v/>
          </cell>
          <cell r="CL502" t="str">
            <v/>
          </cell>
          <cell r="CM502" t="str">
            <v/>
          </cell>
          <cell r="CN502" t="str">
            <v/>
          </cell>
          <cell r="CP502" t="str">
            <v>Andreas Gudat</v>
          </cell>
          <cell r="CQ502" t="str">
            <v>siehe &gt;</v>
          </cell>
          <cell r="CR502">
            <v>4</v>
          </cell>
          <cell r="CS502">
            <v>12</v>
          </cell>
          <cell r="CT502">
            <v>16</v>
          </cell>
          <cell r="CU502" t="str">
            <v/>
          </cell>
          <cell r="CV502" t="str">
            <v/>
          </cell>
          <cell r="CW502" t="str">
            <v/>
          </cell>
          <cell r="CY502">
            <v>293</v>
          </cell>
          <cell r="CZ502">
            <v>2</v>
          </cell>
          <cell r="DA502">
            <v>4</v>
          </cell>
          <cell r="DB502">
            <v>0</v>
          </cell>
          <cell r="DC502">
            <v>1.3651877133105803</v>
          </cell>
          <cell r="DD502">
            <v>41974</v>
          </cell>
          <cell r="DE502">
            <v>42490</v>
          </cell>
          <cell r="DF502">
            <v>16</v>
          </cell>
          <cell r="DG502">
            <v>16</v>
          </cell>
          <cell r="DH502">
            <v>0</v>
          </cell>
          <cell r="DI502" t="str">
            <v/>
          </cell>
          <cell r="DJ502">
            <v>1</v>
          </cell>
          <cell r="DK502" t="str">
            <v/>
          </cell>
          <cell r="DL502" t="str">
            <v/>
          </cell>
          <cell r="DN502" t="str">
            <v/>
          </cell>
          <cell r="DO502" t="str">
            <v/>
          </cell>
          <cell r="DP502" t="str">
            <v/>
          </cell>
          <cell r="DQ502" t="str">
            <v/>
          </cell>
          <cell r="DR502" t="str">
            <v/>
          </cell>
          <cell r="DS502" t="str">
            <v/>
          </cell>
          <cell r="DT502" t="str">
            <v/>
          </cell>
          <cell r="DV502" t="str">
            <v/>
          </cell>
          <cell r="DW502" t="str">
            <v/>
          </cell>
          <cell r="DY502" t="str">
            <v/>
          </cell>
          <cell r="DZ502" t="str">
            <v>x</v>
          </cell>
        </row>
        <row r="503">
          <cell r="A503" t="str">
            <v>5937-492</v>
          </cell>
          <cell r="B503" t="str">
            <v>Institut für</v>
          </cell>
          <cell r="C503" t="str">
            <v>Nachrichtentechnik</v>
          </cell>
          <cell r="D503" t="str">
            <v>Stud. Verein.</v>
          </cell>
          <cell r="E503" t="str">
            <v>Wiss. Arbeitsgemeinschaft für Studio- u. Sendefragen, AGS</v>
          </cell>
          <cell r="F503" t="str">
            <v xml:space="preserve">Herrn </v>
          </cell>
          <cell r="G503" t="str">
            <v>Alexander Kloppenburg</v>
          </cell>
          <cell r="H503" t="str">
            <v>2477; 0171-1423055</v>
          </cell>
          <cell r="J503">
            <v>0</v>
          </cell>
          <cell r="K503">
            <v>42074</v>
          </cell>
          <cell r="L503" t="str">
            <v>10:00</v>
          </cell>
          <cell r="M503">
            <v>1</v>
          </cell>
          <cell r="N503" t="str">
            <v>Herrn Klingberg, Herrn O. Giem</v>
          </cell>
          <cell r="O503" t="str">
            <v>Büro</v>
          </cell>
          <cell r="P503">
            <v>24</v>
          </cell>
          <cell r="Q503">
            <v>24</v>
          </cell>
          <cell r="R503">
            <v>42075</v>
          </cell>
          <cell r="S503">
            <v>32</v>
          </cell>
          <cell r="U503">
            <v>43069</v>
          </cell>
          <cell r="V503" t="str">
            <v>Alexander Kloppenburg</v>
          </cell>
          <cell r="W503" t="str">
            <v>siehe 5.0 &gt;</v>
          </cell>
          <cell r="X503" t="str">
            <v/>
          </cell>
          <cell r="Z503" t="str">
            <v/>
          </cell>
          <cell r="AA503" t="str">
            <v>i. O.</v>
          </cell>
          <cell r="AB503" t="str">
            <v/>
          </cell>
          <cell r="AC503">
            <v>41906</v>
          </cell>
          <cell r="AD503">
            <v>41939</v>
          </cell>
          <cell r="AE503" t="str">
            <v/>
          </cell>
          <cell r="AF503">
            <v>41982.307692307695</v>
          </cell>
          <cell r="AH503" t="str">
            <v>Statistik</v>
          </cell>
          <cell r="AI503">
            <v>42122</v>
          </cell>
          <cell r="AJ503">
            <v>37533</v>
          </cell>
          <cell r="AM503">
            <v>40961</v>
          </cell>
          <cell r="AN503">
            <v>41970</v>
          </cell>
          <cell r="AP503">
            <v>37042</v>
          </cell>
          <cell r="AQ503" t="str">
            <v/>
          </cell>
          <cell r="AU503" t="str">
            <v/>
          </cell>
          <cell r="AV503" t="str">
            <v/>
          </cell>
          <cell r="AW503" t="str">
            <v/>
          </cell>
          <cell r="AZ503" t="str">
            <v/>
          </cell>
          <cell r="BB503">
            <v>0</v>
          </cell>
          <cell r="BC503" t="str">
            <v>23.04.2015; 16.04.2015; 15.03.2012; 22.02.2012; 02.02.2012; 26.07.2010</v>
          </cell>
          <cell r="BE503" t="str">
            <v>s</v>
          </cell>
          <cell r="BG503">
            <v>163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32</v>
          </cell>
          <cell r="BM503">
            <v>1</v>
          </cell>
          <cell r="BN503">
            <v>4.5277777777777777</v>
          </cell>
          <cell r="BV503" t="str">
            <v>Lukas Klingberg</v>
          </cell>
          <cell r="BX503" t="str">
            <v/>
          </cell>
          <cell r="BY503" t="str">
            <v/>
          </cell>
          <cell r="CF503">
            <v>101</v>
          </cell>
          <cell r="CG503">
            <v>19</v>
          </cell>
          <cell r="CH503">
            <v>1</v>
          </cell>
          <cell r="CI503">
            <v>1</v>
          </cell>
          <cell r="CJ503">
            <v>0.99009900990099009</v>
          </cell>
          <cell r="CK503" t="str">
            <v/>
          </cell>
          <cell r="CL503" t="str">
            <v/>
          </cell>
          <cell r="CM503" t="str">
            <v/>
          </cell>
          <cell r="CN503" t="str">
            <v/>
          </cell>
          <cell r="CP503" t="str">
            <v>Alexander Kloppenburg</v>
          </cell>
          <cell r="CQ503">
            <v>37533</v>
          </cell>
          <cell r="CR503" t="str">
            <v/>
          </cell>
          <cell r="CS503" t="str">
            <v/>
          </cell>
          <cell r="CT503" t="str">
            <v/>
          </cell>
          <cell r="CU503">
            <v>24</v>
          </cell>
          <cell r="CV503">
            <v>32</v>
          </cell>
          <cell r="CW503">
            <v>8</v>
          </cell>
          <cell r="CY503">
            <v>163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42075</v>
          </cell>
          <cell r="DE503">
            <v>43069</v>
          </cell>
          <cell r="DF503">
            <v>24</v>
          </cell>
          <cell r="DG503">
            <v>32</v>
          </cell>
          <cell r="DH503">
            <v>0</v>
          </cell>
          <cell r="DI503" t="str">
            <v/>
          </cell>
          <cell r="DJ503">
            <v>1</v>
          </cell>
          <cell r="DK503" t="str">
            <v/>
          </cell>
          <cell r="DL503" t="str">
            <v/>
          </cell>
          <cell r="DN503" t="str">
            <v/>
          </cell>
          <cell r="DO503" t="str">
            <v/>
          </cell>
          <cell r="DP503" t="str">
            <v/>
          </cell>
          <cell r="DQ503" t="str">
            <v/>
          </cell>
          <cell r="DR503" t="str">
            <v/>
          </cell>
          <cell r="DS503" t="str">
            <v/>
          </cell>
          <cell r="DT503" t="str">
            <v/>
          </cell>
          <cell r="DV503" t="str">
            <v/>
          </cell>
          <cell r="DW503" t="str">
            <v>über Ziel</v>
          </cell>
          <cell r="DY503" t="str">
            <v/>
          </cell>
          <cell r="DZ503" t="str">
            <v>x</v>
          </cell>
        </row>
        <row r="504">
          <cell r="A504" t="str">
            <v>5937-493</v>
          </cell>
          <cell r="B504" t="str">
            <v>Institut für</v>
          </cell>
          <cell r="C504" t="str">
            <v>Nachrichtentechnik</v>
          </cell>
          <cell r="D504" t="str">
            <v>Stud. Verein.</v>
          </cell>
          <cell r="E504" t="str">
            <v>Wiss. Arbeitsgemeinschaft für Studio- u. Sendefragen, AGS</v>
          </cell>
          <cell r="F504" t="str">
            <v xml:space="preserve">Herrn </v>
          </cell>
          <cell r="G504" t="str">
            <v>Alexander Kloppenburg</v>
          </cell>
          <cell r="H504" t="str">
            <v>2477; 0171-1423055</v>
          </cell>
          <cell r="I504">
            <v>1</v>
          </cell>
          <cell r="J504">
            <v>1</v>
          </cell>
          <cell r="K504">
            <v>41568</v>
          </cell>
          <cell r="L504" t="str">
            <v>10:00</v>
          </cell>
          <cell r="M504">
            <v>0</v>
          </cell>
          <cell r="N504" t="str">
            <v>Herrn Paul Busse</v>
          </cell>
          <cell r="O504" t="str">
            <v>Labor etc.</v>
          </cell>
          <cell r="P504">
            <v>12</v>
          </cell>
          <cell r="Q504">
            <v>16</v>
          </cell>
          <cell r="R504">
            <v>42075</v>
          </cell>
          <cell r="S504">
            <v>16</v>
          </cell>
          <cell r="U504">
            <v>42582</v>
          </cell>
          <cell r="V504" t="str">
            <v>Alexander Kloppenburg</v>
          </cell>
          <cell r="W504" t="str">
            <v>siehe 5.0 &gt;</v>
          </cell>
          <cell r="X504" t="str">
            <v/>
          </cell>
          <cell r="Z504" t="str">
            <v/>
          </cell>
          <cell r="AA504" t="str">
            <v>i. O.</v>
          </cell>
          <cell r="AB504" t="str">
            <v/>
          </cell>
          <cell r="AC504">
            <v>41470</v>
          </cell>
          <cell r="AD504">
            <v>41512</v>
          </cell>
          <cell r="AE504" t="str">
            <v/>
          </cell>
          <cell r="AF504">
            <v>41541.615384615383</v>
          </cell>
          <cell r="AH504" t="str">
            <v>Statistik</v>
          </cell>
          <cell r="AI504">
            <v>42122</v>
          </cell>
          <cell r="AJ504" t="str">
            <v xml:space="preserve"> </v>
          </cell>
          <cell r="AN504">
            <v>41535</v>
          </cell>
          <cell r="AP504" t="str">
            <v>Schreiben!</v>
          </cell>
          <cell r="AQ504" t="str">
            <v>PG. 0701</v>
          </cell>
          <cell r="AU504" t="str">
            <v/>
          </cell>
          <cell r="AV504" t="str">
            <v/>
          </cell>
          <cell r="AW504" t="str">
            <v/>
          </cell>
          <cell r="AZ504" t="str">
            <v/>
          </cell>
          <cell r="BB504">
            <v>0</v>
          </cell>
          <cell r="BC504" t="str">
            <v xml:space="preserve">23.07.2014 Rückgabe durch Paul Busse; 15.03.2012; 02.02.2012, 28.06.2010; 26.07.2010; 15.12.2009; 03.12.2009; 09.02.2009; 18.08.2008, </v>
          </cell>
          <cell r="BE504" t="str">
            <v>s</v>
          </cell>
          <cell r="BF504">
            <v>1</v>
          </cell>
          <cell r="BG504">
            <v>67</v>
          </cell>
          <cell r="BH504">
            <v>6</v>
          </cell>
          <cell r="BI504">
            <v>0</v>
          </cell>
          <cell r="BJ504">
            <v>0</v>
          </cell>
          <cell r="BK504">
            <v>0</v>
          </cell>
          <cell r="BL504">
            <v>16</v>
          </cell>
          <cell r="BM504">
            <v>1</v>
          </cell>
          <cell r="BN504">
            <v>1.8611111111111112</v>
          </cell>
          <cell r="BV504" t="str">
            <v>Lukas Klingberg</v>
          </cell>
          <cell r="BX504" t="str">
            <v/>
          </cell>
          <cell r="BY504" t="str">
            <v/>
          </cell>
          <cell r="CF504">
            <v>67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 t="str">
            <v/>
          </cell>
          <cell r="CL504" t="str">
            <v/>
          </cell>
          <cell r="CM504" t="str">
            <v/>
          </cell>
          <cell r="CN504" t="str">
            <v/>
          </cell>
          <cell r="CP504" t="str">
            <v>Alexander Kloppenburg</v>
          </cell>
          <cell r="CQ504" t="str">
            <v xml:space="preserve"> </v>
          </cell>
          <cell r="CR504">
            <v>4</v>
          </cell>
          <cell r="CS504">
            <v>12</v>
          </cell>
          <cell r="CT504">
            <v>16</v>
          </cell>
          <cell r="CU504" t="str">
            <v/>
          </cell>
          <cell r="CV504" t="str">
            <v/>
          </cell>
          <cell r="CW504" t="str">
            <v/>
          </cell>
          <cell r="CY504">
            <v>67</v>
          </cell>
          <cell r="CZ504">
            <v>6</v>
          </cell>
          <cell r="DA504">
            <v>0</v>
          </cell>
          <cell r="DB504">
            <v>0</v>
          </cell>
          <cell r="DC504">
            <v>0</v>
          </cell>
          <cell r="DD504">
            <v>42075</v>
          </cell>
          <cell r="DE504">
            <v>42582</v>
          </cell>
          <cell r="DF504">
            <v>16</v>
          </cell>
          <cell r="DG504">
            <v>16</v>
          </cell>
          <cell r="DH504">
            <v>0</v>
          </cell>
          <cell r="DI504" t="str">
            <v/>
          </cell>
          <cell r="DJ504">
            <v>1</v>
          </cell>
          <cell r="DK504" t="str">
            <v/>
          </cell>
          <cell r="DL504" t="str">
            <v/>
          </cell>
          <cell r="DN504" t="str">
            <v/>
          </cell>
          <cell r="DO504" t="str">
            <v/>
          </cell>
          <cell r="DP504" t="str">
            <v/>
          </cell>
          <cell r="DQ504" t="str">
            <v/>
          </cell>
          <cell r="DR504" t="str">
            <v/>
          </cell>
          <cell r="DS504" t="str">
            <v/>
          </cell>
          <cell r="DT504" t="str">
            <v/>
          </cell>
          <cell r="DV504" t="str">
            <v/>
          </cell>
          <cell r="DW504" t="str">
            <v>über Ziel</v>
          </cell>
          <cell r="DY504" t="str">
            <v/>
          </cell>
          <cell r="DZ504" t="str">
            <v>x</v>
          </cell>
        </row>
        <row r="505">
          <cell r="A505" t="str">
            <v>5939-000</v>
          </cell>
          <cell r="B505" t="str">
            <v>Institut für</v>
          </cell>
          <cell r="C505" t="str">
            <v>Datentechnik und Kommunikationsnetze IDA</v>
          </cell>
          <cell r="F505" t="str">
            <v xml:space="preserve">Herrn </v>
          </cell>
          <cell r="G505" t="str">
            <v>Aaron Falk</v>
          </cell>
          <cell r="H505">
            <v>3732</v>
          </cell>
          <cell r="I505">
            <v>1</v>
          </cell>
          <cell r="J505">
            <v>1</v>
          </cell>
          <cell r="K505">
            <v>42235</v>
          </cell>
          <cell r="L505" t="str">
            <v>10:00</v>
          </cell>
          <cell r="N505" t="str">
            <v>Marco Utzat</v>
          </cell>
          <cell r="O505" t="str">
            <v>Labor, Werkstatt, Schulung</v>
          </cell>
          <cell r="P505">
            <v>12</v>
          </cell>
          <cell r="Q505">
            <v>16</v>
          </cell>
          <cell r="R505">
            <v>42038</v>
          </cell>
          <cell r="S505">
            <v>16</v>
          </cell>
          <cell r="U505">
            <v>42551</v>
          </cell>
          <cell r="V505" t="str">
            <v>Marco Utzat</v>
          </cell>
          <cell r="W505" t="str">
            <v>siehe 5.0 &gt;</v>
          </cell>
          <cell r="X505" t="str">
            <v/>
          </cell>
          <cell r="Z505" t="str">
            <v/>
          </cell>
          <cell r="AA505" t="str">
            <v>i. O.</v>
          </cell>
          <cell r="AB505" t="str">
            <v/>
          </cell>
          <cell r="AC505">
            <v>41970</v>
          </cell>
          <cell r="AD505">
            <v>42030</v>
          </cell>
          <cell r="AE505" t="str">
            <v/>
          </cell>
          <cell r="AF505">
            <v>42192.461538461539</v>
          </cell>
          <cell r="AH505" t="str">
            <v>Statistik</v>
          </cell>
          <cell r="AJ505">
            <v>35675</v>
          </cell>
          <cell r="AN505">
            <v>42124</v>
          </cell>
          <cell r="AP505" t="str">
            <v>Schreiben!</v>
          </cell>
          <cell r="AQ505">
            <v>38450</v>
          </cell>
          <cell r="AU505" t="str">
            <v/>
          </cell>
          <cell r="AV505" t="str">
            <v/>
          </cell>
          <cell r="AW505" t="str">
            <v/>
          </cell>
          <cell r="AZ505" t="str">
            <v/>
          </cell>
          <cell r="BC505" t="str">
            <v>12.08.2015; 29.04.2015; 16.01.2014; 29.10.2013, 08.07.2013; 16.01.2012; 27.09.2011; 07.12.2010;</v>
          </cell>
          <cell r="BD505" t="str">
            <v>afalk@tu-bs.de</v>
          </cell>
          <cell r="BE505" t="str">
            <v>s</v>
          </cell>
          <cell r="BG505">
            <v>895</v>
          </cell>
          <cell r="BH505">
            <v>5</v>
          </cell>
          <cell r="BI505">
            <v>0</v>
          </cell>
          <cell r="BJ505">
            <v>0</v>
          </cell>
          <cell r="BK505">
            <v>0</v>
          </cell>
          <cell r="BL505">
            <v>16</v>
          </cell>
          <cell r="BN505">
            <v>24.861111111111111</v>
          </cell>
          <cell r="BV505" t="str">
            <v>Utzat, Falk</v>
          </cell>
          <cell r="BX505" t="str">
            <v/>
          </cell>
          <cell r="BY505" t="str">
            <v/>
          </cell>
          <cell r="CF505">
            <v>856</v>
          </cell>
          <cell r="CG505">
            <v>4</v>
          </cell>
          <cell r="CH505">
            <v>0</v>
          </cell>
          <cell r="CI505">
            <v>0</v>
          </cell>
          <cell r="CJ505">
            <v>0</v>
          </cell>
          <cell r="CK505" t="str">
            <v/>
          </cell>
          <cell r="CL505" t="str">
            <v/>
          </cell>
          <cell r="CM505" t="str">
            <v/>
          </cell>
          <cell r="CN505" t="str">
            <v/>
          </cell>
          <cell r="CO505">
            <v>1</v>
          </cell>
          <cell r="CP505" t="str">
            <v>Marco Utzat</v>
          </cell>
          <cell r="CQ505">
            <v>35675</v>
          </cell>
          <cell r="CR505">
            <v>4</v>
          </cell>
          <cell r="CS505">
            <v>12</v>
          </cell>
          <cell r="CT505">
            <v>16</v>
          </cell>
          <cell r="CU505" t="str">
            <v/>
          </cell>
          <cell r="CV505" t="str">
            <v/>
          </cell>
          <cell r="CW505" t="str">
            <v/>
          </cell>
          <cell r="CY505">
            <v>895</v>
          </cell>
          <cell r="CZ505">
            <v>5</v>
          </cell>
          <cell r="DA505">
            <v>0</v>
          </cell>
          <cell r="DB505">
            <v>0</v>
          </cell>
          <cell r="DC505">
            <v>0</v>
          </cell>
          <cell r="DD505">
            <v>42038</v>
          </cell>
          <cell r="DE505">
            <v>42551</v>
          </cell>
          <cell r="DF505">
            <v>16</v>
          </cell>
          <cell r="DG505">
            <v>16</v>
          </cell>
          <cell r="DH505">
            <v>0</v>
          </cell>
          <cell r="DI505" t="str">
            <v/>
          </cell>
          <cell r="DJ505" t="str">
            <v/>
          </cell>
          <cell r="DK505" t="str">
            <v/>
          </cell>
          <cell r="DL505" t="str">
            <v/>
          </cell>
          <cell r="DN505" t="str">
            <v/>
          </cell>
          <cell r="DO505" t="str">
            <v/>
          </cell>
          <cell r="DP505" t="str">
            <v/>
          </cell>
          <cell r="DQ505" t="str">
            <v/>
          </cell>
          <cell r="DR505" t="str">
            <v/>
          </cell>
          <cell r="DS505" t="str">
            <v/>
          </cell>
          <cell r="DT505" t="str">
            <v/>
          </cell>
          <cell r="DV505" t="str">
            <v/>
          </cell>
          <cell r="DW505" t="str">
            <v>über Ziel</v>
          </cell>
          <cell r="DY505" t="str">
            <v/>
          </cell>
          <cell r="DZ505" t="str">
            <v>x</v>
          </cell>
        </row>
        <row r="506">
          <cell r="A506" t="str">
            <v>5939-001</v>
          </cell>
          <cell r="B506" t="str">
            <v>Institut für</v>
          </cell>
          <cell r="C506" t="str">
            <v>Datentechnik und Kommunikationsnetze IDA</v>
          </cell>
          <cell r="F506" t="str">
            <v xml:space="preserve">Herrn </v>
          </cell>
          <cell r="G506" t="str">
            <v>Marco Utzat</v>
          </cell>
          <cell r="H506">
            <v>3732</v>
          </cell>
          <cell r="I506">
            <v>0</v>
          </cell>
          <cell r="J506">
            <v>0</v>
          </cell>
          <cell r="K506">
            <v>33955</v>
          </cell>
          <cell r="L506" t="str">
            <v>10:00</v>
          </cell>
          <cell r="O506" t="str">
            <v>Büro</v>
          </cell>
          <cell r="P506">
            <v>24</v>
          </cell>
          <cell r="Q506">
            <v>32</v>
          </cell>
          <cell r="R506">
            <v>41520</v>
          </cell>
          <cell r="S506">
            <v>32</v>
          </cell>
          <cell r="U506">
            <v>42521</v>
          </cell>
          <cell r="V506" t="str">
            <v>Marco Utzat</v>
          </cell>
          <cell r="W506" t="str">
            <v>siehe 5.0 &gt;</v>
          </cell>
          <cell r="X506" t="str">
            <v/>
          </cell>
          <cell r="Z506" t="str">
            <v/>
          </cell>
          <cell r="AA506" t="str">
            <v>i. O.</v>
          </cell>
          <cell r="AB506" t="str">
            <v/>
          </cell>
          <cell r="AC506" t="str">
            <v/>
          </cell>
          <cell r="AD506" t="str">
            <v/>
          </cell>
          <cell r="AE506" t="str">
            <v/>
          </cell>
          <cell r="AF506" t="str">
            <v/>
          </cell>
          <cell r="AH506" t="str">
            <v/>
          </cell>
          <cell r="AJ506">
            <v>36243</v>
          </cell>
          <cell r="AM506">
            <v>41576</v>
          </cell>
          <cell r="AN506" t="str">
            <v/>
          </cell>
          <cell r="AP506">
            <v>37042</v>
          </cell>
          <cell r="AQ506" t="str">
            <v/>
          </cell>
          <cell r="AU506" t="str">
            <v/>
          </cell>
          <cell r="AV506" t="str">
            <v/>
          </cell>
          <cell r="AW506" t="str">
            <v/>
          </cell>
          <cell r="AZ506" t="str">
            <v/>
          </cell>
          <cell r="BC506" t="str">
            <v>16.01.2014; 29.10.2013, 08.07.2013; 16.01.2012; 27.09.2011; 07.12.2010;</v>
          </cell>
          <cell r="BG506">
            <v>1119</v>
          </cell>
          <cell r="BH506">
            <v>9</v>
          </cell>
          <cell r="BI506">
            <v>0</v>
          </cell>
          <cell r="BJ506">
            <v>0</v>
          </cell>
          <cell r="BK506">
            <v>0</v>
          </cell>
          <cell r="BL506" t="str">
            <v>--</v>
          </cell>
          <cell r="BN506">
            <v>31.083333333333332</v>
          </cell>
          <cell r="BV506" t="str">
            <v>Marco Utzat</v>
          </cell>
          <cell r="BX506" t="str">
            <v/>
          </cell>
          <cell r="BY506" t="str">
            <v/>
          </cell>
          <cell r="CF506">
            <v>724</v>
          </cell>
          <cell r="CG506">
            <v>11</v>
          </cell>
          <cell r="CH506">
            <v>0</v>
          </cell>
          <cell r="CI506">
            <v>0</v>
          </cell>
          <cell r="CJ506">
            <v>0</v>
          </cell>
          <cell r="CK506" t="str">
            <v/>
          </cell>
          <cell r="CL506" t="str">
            <v/>
          </cell>
          <cell r="CM506" t="str">
            <v/>
          </cell>
          <cell r="CN506" t="str">
            <v/>
          </cell>
          <cell r="CP506" t="str">
            <v>Marco Utzat</v>
          </cell>
          <cell r="CQ506">
            <v>36243</v>
          </cell>
          <cell r="CR506" t="str">
            <v/>
          </cell>
          <cell r="CS506" t="str">
            <v/>
          </cell>
          <cell r="CT506" t="str">
            <v/>
          </cell>
          <cell r="CU506">
            <v>32</v>
          </cell>
          <cell r="CV506">
            <v>32</v>
          </cell>
          <cell r="CW506">
            <v>8</v>
          </cell>
          <cell r="CY506">
            <v>1119</v>
          </cell>
          <cell r="CZ506">
            <v>9</v>
          </cell>
          <cell r="DA506">
            <v>0</v>
          </cell>
          <cell r="DB506">
            <v>0</v>
          </cell>
          <cell r="DC506">
            <v>0</v>
          </cell>
          <cell r="DD506">
            <v>41520</v>
          </cell>
          <cell r="DE506">
            <v>42521</v>
          </cell>
          <cell r="DF506">
            <v>32</v>
          </cell>
          <cell r="DG506">
            <v>32</v>
          </cell>
          <cell r="DH506">
            <v>0</v>
          </cell>
          <cell r="DI506" t="str">
            <v/>
          </cell>
          <cell r="DJ506" t="str">
            <v/>
          </cell>
          <cell r="DK506" t="str">
            <v/>
          </cell>
          <cell r="DL506" t="str">
            <v/>
          </cell>
          <cell r="DN506" t="str">
            <v/>
          </cell>
          <cell r="DO506" t="str">
            <v/>
          </cell>
          <cell r="DP506" t="str">
            <v/>
          </cell>
          <cell r="DQ506" t="str">
            <v/>
          </cell>
          <cell r="DR506" t="str">
            <v/>
          </cell>
          <cell r="DS506" t="str">
            <v/>
          </cell>
          <cell r="DT506" t="str">
            <v/>
          </cell>
          <cell r="DV506" t="str">
            <v/>
          </cell>
          <cell r="DW506" t="str">
            <v/>
          </cell>
          <cell r="DY506" t="str">
            <v/>
          </cell>
          <cell r="DZ506" t="str">
            <v>x</v>
          </cell>
        </row>
        <row r="507">
          <cell r="A507" t="str">
            <v>5939-002</v>
          </cell>
          <cell r="B507" t="str">
            <v>Institut für</v>
          </cell>
          <cell r="C507" t="str">
            <v>Datentechnik und Kommunikationsnetze IDA</v>
          </cell>
          <cell r="F507" t="str">
            <v xml:space="preserve">Herrn </v>
          </cell>
          <cell r="G507" t="str">
            <v>Marco Utzat</v>
          </cell>
          <cell r="H507">
            <v>3732</v>
          </cell>
          <cell r="I507">
            <v>0</v>
          </cell>
          <cell r="J507">
            <v>0</v>
          </cell>
          <cell r="K507">
            <v>33955</v>
          </cell>
          <cell r="L507" t="str">
            <v>10:00</v>
          </cell>
          <cell r="O507" t="str">
            <v>Büro</v>
          </cell>
          <cell r="P507">
            <v>24</v>
          </cell>
          <cell r="Q507">
            <v>32</v>
          </cell>
          <cell r="R507">
            <v>41520</v>
          </cell>
          <cell r="S507">
            <v>32</v>
          </cell>
          <cell r="U507">
            <v>42521</v>
          </cell>
          <cell r="V507" t="str">
            <v>Marco Utzat</v>
          </cell>
          <cell r="W507" t="str">
            <v>siehe 5.0 &gt;</v>
          </cell>
          <cell r="X507" t="str">
            <v/>
          </cell>
          <cell r="Z507" t="str">
            <v/>
          </cell>
          <cell r="AA507" t="str">
            <v>i. O.</v>
          </cell>
          <cell r="AB507" t="str">
            <v/>
          </cell>
          <cell r="AC507" t="str">
            <v/>
          </cell>
          <cell r="AD507" t="str">
            <v/>
          </cell>
          <cell r="AE507" t="str">
            <v/>
          </cell>
          <cell r="AF507" t="str">
            <v/>
          </cell>
          <cell r="AH507" t="str">
            <v>Statistik</v>
          </cell>
          <cell r="AJ507">
            <v>36243</v>
          </cell>
          <cell r="AM507">
            <v>41520</v>
          </cell>
          <cell r="AN507" t="str">
            <v/>
          </cell>
          <cell r="AP507">
            <v>37042</v>
          </cell>
          <cell r="AQ507" t="str">
            <v/>
          </cell>
          <cell r="AU507" t="str">
            <v/>
          </cell>
          <cell r="AV507" t="str">
            <v/>
          </cell>
          <cell r="AW507" t="str">
            <v/>
          </cell>
          <cell r="AZ507" t="str">
            <v/>
          </cell>
          <cell r="BC507" t="str">
            <v>16.01.2014; 29.10.2013, 08.07.2013; 16.01.2012; 27.09.2011; 07.12.2010;</v>
          </cell>
          <cell r="BE507" t="str">
            <v>s</v>
          </cell>
          <cell r="BG507">
            <v>400</v>
          </cell>
          <cell r="BH507">
            <v>9</v>
          </cell>
          <cell r="BI507">
            <v>0</v>
          </cell>
          <cell r="BJ507">
            <v>0</v>
          </cell>
          <cell r="BK507">
            <v>0</v>
          </cell>
          <cell r="BL507">
            <v>32</v>
          </cell>
          <cell r="BN507">
            <v>11.111111111111111</v>
          </cell>
          <cell r="BV507" t="str">
            <v>Marco Utzat</v>
          </cell>
          <cell r="BX507" t="str">
            <v/>
          </cell>
          <cell r="BY507" t="str">
            <v/>
          </cell>
          <cell r="CF507">
            <v>724</v>
          </cell>
          <cell r="CG507">
            <v>11</v>
          </cell>
          <cell r="CH507">
            <v>0</v>
          </cell>
          <cell r="CI507">
            <v>0</v>
          </cell>
          <cell r="CJ507">
            <v>0</v>
          </cell>
          <cell r="CK507" t="str">
            <v/>
          </cell>
          <cell r="CL507" t="str">
            <v/>
          </cell>
          <cell r="CM507" t="str">
            <v/>
          </cell>
          <cell r="CN507" t="str">
            <v/>
          </cell>
          <cell r="CP507" t="str">
            <v>Marco Utzat</v>
          </cell>
          <cell r="CQ507">
            <v>36243</v>
          </cell>
          <cell r="CR507" t="str">
            <v/>
          </cell>
          <cell r="CS507" t="str">
            <v/>
          </cell>
          <cell r="CT507" t="str">
            <v/>
          </cell>
          <cell r="CU507">
            <v>32</v>
          </cell>
          <cell r="CV507">
            <v>32</v>
          </cell>
          <cell r="CW507">
            <v>8</v>
          </cell>
          <cell r="CY507">
            <v>400</v>
          </cell>
          <cell r="CZ507">
            <v>9</v>
          </cell>
          <cell r="DA507">
            <v>0</v>
          </cell>
          <cell r="DB507">
            <v>0</v>
          </cell>
          <cell r="DC507">
            <v>0</v>
          </cell>
          <cell r="DD507">
            <v>41520</v>
          </cell>
          <cell r="DE507">
            <v>42521</v>
          </cell>
          <cell r="DF507">
            <v>32</v>
          </cell>
          <cell r="DG507">
            <v>32</v>
          </cell>
          <cell r="DH507">
            <v>0</v>
          </cell>
          <cell r="DI507" t="str">
            <v/>
          </cell>
          <cell r="DJ507" t="str">
            <v/>
          </cell>
          <cell r="DK507" t="str">
            <v/>
          </cell>
          <cell r="DL507" t="str">
            <v/>
          </cell>
          <cell r="DN507" t="str">
            <v/>
          </cell>
          <cell r="DO507" t="str">
            <v/>
          </cell>
          <cell r="DP507" t="str">
            <v/>
          </cell>
          <cell r="DQ507" t="str">
            <v/>
          </cell>
          <cell r="DR507" t="str">
            <v/>
          </cell>
          <cell r="DS507" t="str">
            <v/>
          </cell>
          <cell r="DT507" t="str">
            <v/>
          </cell>
          <cell r="DV507" t="str">
            <v/>
          </cell>
          <cell r="DW507" t="str">
            <v/>
          </cell>
          <cell r="DY507" t="str">
            <v/>
          </cell>
          <cell r="DZ507" t="str">
            <v>x</v>
          </cell>
        </row>
        <row r="508">
          <cell r="A508" t="str">
            <v>5940-400</v>
          </cell>
          <cell r="B508" t="str">
            <v>Institut für</v>
          </cell>
          <cell r="C508" t="str">
            <v>EMV Elektromagnetische Verträglichkeit</v>
          </cell>
          <cell r="E508" t="str">
            <v>Schleinitzstr. 23</v>
          </cell>
          <cell r="F508" t="str">
            <v>Frau</v>
          </cell>
          <cell r="G508" t="str">
            <v>Ingrid Kretzschmann</v>
          </cell>
          <cell r="H508" t="str">
            <v>7728; 7765; 7729</v>
          </cell>
          <cell r="J508">
            <v>1</v>
          </cell>
          <cell r="K508">
            <v>39295</v>
          </cell>
          <cell r="L508" t="str">
            <v>10:00</v>
          </cell>
          <cell r="O508" t="str">
            <v>Büro</v>
          </cell>
          <cell r="P508">
            <v>24</v>
          </cell>
          <cell r="Q508">
            <v>32</v>
          </cell>
          <cell r="R508">
            <v>42248</v>
          </cell>
          <cell r="S508">
            <v>32</v>
          </cell>
          <cell r="U508">
            <v>43251</v>
          </cell>
          <cell r="V508">
            <v>41312</v>
          </cell>
          <cell r="W508" t="str">
            <v>siehe 5.0 &gt;</v>
          </cell>
          <cell r="X508" t="str">
            <v/>
          </cell>
          <cell r="Z508" t="str">
            <v/>
          </cell>
          <cell r="AA508" t="str">
            <v>i. O.</v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/>
          </cell>
          <cell r="AH508" t="str">
            <v/>
          </cell>
          <cell r="AJ508">
            <v>36244</v>
          </cell>
          <cell r="AN508" t="str">
            <v/>
          </cell>
          <cell r="AP508" t="str">
            <v/>
          </cell>
          <cell r="AQ508" t="str">
            <v/>
          </cell>
          <cell r="AU508" t="str">
            <v/>
          </cell>
          <cell r="AV508" t="str">
            <v/>
          </cell>
          <cell r="AW508" t="str">
            <v/>
          </cell>
          <cell r="AY508">
            <v>1</v>
          </cell>
          <cell r="AZ508">
            <v>42264.384615384617</v>
          </cell>
          <cell r="BA508" t="str">
            <v>GMC-Prüfgerät über B. Wedler</v>
          </cell>
          <cell r="BC508" t="str">
            <v xml:space="preserve">15.09.2015; 05.12.2013; 27.05.2013; 19.02.2013; 28.01.2013 ; 22.01.2013; 14.01.2013; 09.11.2012; </v>
          </cell>
          <cell r="BG508">
            <v>204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 t="str">
            <v>--</v>
          </cell>
          <cell r="BN508">
            <v>5.666666666666667</v>
          </cell>
          <cell r="BO508">
            <v>8</v>
          </cell>
          <cell r="BP508">
            <v>42262</v>
          </cell>
          <cell r="BQ508">
            <v>2</v>
          </cell>
          <cell r="BV508" t="str">
            <v>I. Kretzschmann</v>
          </cell>
          <cell r="BX508" t="str">
            <v/>
          </cell>
          <cell r="BY508" t="str">
            <v/>
          </cell>
          <cell r="CF508">
            <v>147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 t="str">
            <v/>
          </cell>
          <cell r="CL508" t="str">
            <v/>
          </cell>
          <cell r="CM508" t="str">
            <v/>
          </cell>
          <cell r="CN508" t="str">
            <v/>
          </cell>
          <cell r="CO508">
            <v>1</v>
          </cell>
          <cell r="CP508" t="str">
            <v>Betreuung !</v>
          </cell>
          <cell r="CQ508" t="str">
            <v>Schreiben?</v>
          </cell>
          <cell r="CR508" t="str">
            <v/>
          </cell>
          <cell r="CS508" t="str">
            <v/>
          </cell>
          <cell r="CT508" t="str">
            <v/>
          </cell>
          <cell r="CU508">
            <v>32</v>
          </cell>
          <cell r="CV508">
            <v>32</v>
          </cell>
          <cell r="CW508">
            <v>8</v>
          </cell>
          <cell r="CY508">
            <v>204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42248</v>
          </cell>
          <cell r="DE508">
            <v>43251</v>
          </cell>
          <cell r="DF508">
            <v>32</v>
          </cell>
          <cell r="DG508">
            <v>32</v>
          </cell>
          <cell r="DH508">
            <v>0</v>
          </cell>
          <cell r="DI508" t="str">
            <v/>
          </cell>
          <cell r="DJ508" t="str">
            <v/>
          </cell>
          <cell r="DK508" t="str">
            <v/>
          </cell>
          <cell r="DL508" t="str">
            <v/>
          </cell>
          <cell r="DN508" t="str">
            <v/>
          </cell>
          <cell r="DO508" t="str">
            <v/>
          </cell>
          <cell r="DP508" t="str">
            <v/>
          </cell>
          <cell r="DQ508" t="str">
            <v/>
          </cell>
          <cell r="DR508" t="str">
            <v/>
          </cell>
          <cell r="DS508" t="str">
            <v/>
          </cell>
          <cell r="DT508" t="str">
            <v/>
          </cell>
          <cell r="DV508" t="str">
            <v/>
          </cell>
          <cell r="DW508" t="str">
            <v/>
          </cell>
          <cell r="DY508" t="str">
            <v/>
          </cell>
          <cell r="DZ508" t="str">
            <v>x</v>
          </cell>
        </row>
        <row r="509">
          <cell r="A509" t="str">
            <v>5940-401</v>
          </cell>
          <cell r="B509" t="str">
            <v>Institut für</v>
          </cell>
          <cell r="C509" t="str">
            <v>EMV Elektromagnetische Verträglichkeit</v>
          </cell>
          <cell r="E509" t="str">
            <v>Pockelsstr. 3a</v>
          </cell>
          <cell r="F509" t="str">
            <v>Frau</v>
          </cell>
          <cell r="G509" t="str">
            <v>Ingrid Kretzschmann</v>
          </cell>
          <cell r="H509" t="str">
            <v>7728; 7765; 7729</v>
          </cell>
          <cell r="J509">
            <v>1</v>
          </cell>
          <cell r="K509">
            <v>39295</v>
          </cell>
          <cell r="L509" t="str">
            <v>10:00</v>
          </cell>
          <cell r="O509" t="str">
            <v>Werkstatt</v>
          </cell>
          <cell r="P509">
            <v>24</v>
          </cell>
          <cell r="Q509">
            <v>16</v>
          </cell>
          <cell r="R509">
            <v>42339</v>
          </cell>
          <cell r="S509">
            <v>16</v>
          </cell>
          <cell r="U509">
            <v>42855</v>
          </cell>
          <cell r="V509">
            <v>41312</v>
          </cell>
          <cell r="W509" t="str">
            <v>siehe 5.0 &gt;</v>
          </cell>
          <cell r="X509" t="str">
            <v/>
          </cell>
          <cell r="Z509" t="str">
            <v/>
          </cell>
          <cell r="AA509" t="str">
            <v>i. O.</v>
          </cell>
          <cell r="AB509" t="str">
            <v>löschen!</v>
          </cell>
          <cell r="AC509">
            <v>42303</v>
          </cell>
          <cell r="AD509" t="str">
            <v/>
          </cell>
          <cell r="AE509" t="str">
            <v/>
          </cell>
          <cell r="AF509">
            <v>42383.384615384617</v>
          </cell>
          <cell r="AH509" t="str">
            <v/>
          </cell>
          <cell r="AI509">
            <v>41309</v>
          </cell>
          <cell r="AJ509">
            <v>36244</v>
          </cell>
          <cell r="AN509">
            <v>42367</v>
          </cell>
          <cell r="AP509" t="str">
            <v/>
          </cell>
          <cell r="AQ509" t="str">
            <v/>
          </cell>
          <cell r="AU509" t="str">
            <v/>
          </cell>
          <cell r="AV509" t="str">
            <v/>
          </cell>
          <cell r="AW509" t="str">
            <v/>
          </cell>
          <cell r="AY509">
            <v>1</v>
          </cell>
          <cell r="AZ509">
            <v>42355.384615384617</v>
          </cell>
          <cell r="BA509" t="str">
            <v>GMC-Prüfgerät über B. Wedler</v>
          </cell>
          <cell r="BC509" t="str">
            <v xml:space="preserve">15.09.2015; 05.12.2013; 27.05.2013; 19.02.2013; 28.01.2013 ; 22.01.2013; 14.01.2013; 09.11.2012; </v>
          </cell>
          <cell r="BG509">
            <v>204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 t="str">
            <v>--</v>
          </cell>
          <cell r="BN509">
            <v>5.666666666666667</v>
          </cell>
          <cell r="BO509">
            <v>8</v>
          </cell>
          <cell r="BP509">
            <v>42334</v>
          </cell>
          <cell r="BQ509">
            <v>8</v>
          </cell>
          <cell r="BV509" t="str">
            <v>I. Kretzschmann</v>
          </cell>
          <cell r="BX509" t="str">
            <v/>
          </cell>
          <cell r="BY509" t="str">
            <v/>
          </cell>
          <cell r="CF509">
            <v>147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 t="str">
            <v/>
          </cell>
          <cell r="CL509" t="str">
            <v/>
          </cell>
          <cell r="CM509" t="str">
            <v/>
          </cell>
          <cell r="CN509" t="str">
            <v/>
          </cell>
          <cell r="CO509">
            <v>1</v>
          </cell>
          <cell r="CP509" t="str">
            <v>Betreuung !</v>
          </cell>
          <cell r="CQ509" t="str">
            <v>Schreiben?</v>
          </cell>
          <cell r="CR509" t="str">
            <v/>
          </cell>
          <cell r="CS509" t="str">
            <v/>
          </cell>
          <cell r="CT509" t="str">
            <v/>
          </cell>
          <cell r="CU509">
            <v>16</v>
          </cell>
          <cell r="CV509">
            <v>16</v>
          </cell>
          <cell r="CW509">
            <v>-8</v>
          </cell>
          <cell r="CY509">
            <v>204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42339</v>
          </cell>
          <cell r="DE509">
            <v>42855</v>
          </cell>
          <cell r="DF509">
            <v>16</v>
          </cell>
          <cell r="DG509">
            <v>16</v>
          </cell>
          <cell r="DH509">
            <v>0</v>
          </cell>
          <cell r="DI509" t="str">
            <v/>
          </cell>
          <cell r="DJ509" t="str">
            <v/>
          </cell>
          <cell r="DK509" t="str">
            <v/>
          </cell>
          <cell r="DL509" t="str">
            <v/>
          </cell>
          <cell r="DN509" t="str">
            <v/>
          </cell>
          <cell r="DO509" t="str">
            <v/>
          </cell>
          <cell r="DP509" t="str">
            <v/>
          </cell>
          <cell r="DQ509" t="str">
            <v/>
          </cell>
          <cell r="DR509" t="str">
            <v/>
          </cell>
          <cell r="DS509" t="str">
            <v/>
          </cell>
          <cell r="DT509" t="str">
            <v/>
          </cell>
          <cell r="DV509">
            <v>1</v>
          </cell>
          <cell r="DW509" t="str">
            <v>über Ziel</v>
          </cell>
          <cell r="DY509" t="str">
            <v/>
          </cell>
          <cell r="DZ509" t="str">
            <v>x</v>
          </cell>
        </row>
        <row r="510">
          <cell r="A510" t="str">
            <v>5940-402</v>
          </cell>
          <cell r="B510" t="str">
            <v>Institut für</v>
          </cell>
          <cell r="C510" t="str">
            <v>EMV Elektromagnetische Verträglichkeit</v>
          </cell>
          <cell r="E510" t="str">
            <v>Schleinitzstr. 23</v>
          </cell>
          <cell r="F510" t="str">
            <v>Frau</v>
          </cell>
          <cell r="G510" t="str">
            <v>Ingrid Kretzschmann</v>
          </cell>
          <cell r="H510" t="str">
            <v>7728; 7765; 7729</v>
          </cell>
          <cell r="J510">
            <v>0</v>
          </cell>
          <cell r="K510">
            <v>39295</v>
          </cell>
          <cell r="L510" t="str">
            <v>10:00</v>
          </cell>
          <cell r="O510" t="str">
            <v>AKA - Funk</v>
          </cell>
          <cell r="P510">
            <v>12</v>
          </cell>
          <cell r="Q510">
            <v>16</v>
          </cell>
          <cell r="R510">
            <v>42339</v>
          </cell>
          <cell r="S510">
            <v>16</v>
          </cell>
          <cell r="U510">
            <v>42855</v>
          </cell>
          <cell r="V510">
            <v>41312</v>
          </cell>
          <cell r="W510" t="str">
            <v>siehe 5.0 &gt;</v>
          </cell>
          <cell r="X510" t="str">
            <v/>
          </cell>
          <cell r="Z510" t="str">
            <v/>
          </cell>
          <cell r="AA510" t="str">
            <v>i. O.</v>
          </cell>
          <cell r="AB510" t="str">
            <v>löschen!</v>
          </cell>
          <cell r="AC510">
            <v>42303</v>
          </cell>
          <cell r="AD510" t="str">
            <v/>
          </cell>
          <cell r="AE510" t="str">
            <v/>
          </cell>
          <cell r="AF510">
            <v>42369.307692307695</v>
          </cell>
          <cell r="AH510" t="str">
            <v/>
          </cell>
          <cell r="AI510">
            <v>41309</v>
          </cell>
          <cell r="AJ510">
            <v>36244</v>
          </cell>
          <cell r="AN510">
            <v>42367</v>
          </cell>
          <cell r="AP510" t="str">
            <v/>
          </cell>
          <cell r="AQ510" t="str">
            <v/>
          </cell>
          <cell r="AU510" t="str">
            <v/>
          </cell>
          <cell r="AV510" t="str">
            <v/>
          </cell>
          <cell r="AW510" t="str">
            <v/>
          </cell>
          <cell r="AY510" t="str">
            <v>lP</v>
          </cell>
          <cell r="AZ510">
            <v>42341.307692307695</v>
          </cell>
          <cell r="BA510" t="str">
            <v>GMC-Prüfgerät über B. Wedler</v>
          </cell>
          <cell r="BC510" t="str">
            <v>15.10.2014; 09.07.2014; 22.01.2013; 28.09.2011; 03.05.2010; 17.02.2009, 13.01.2009; 09.08.07;</v>
          </cell>
          <cell r="BG510">
            <v>37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 t="str">
            <v>--</v>
          </cell>
          <cell r="BN510">
            <v>1.0277777777777777</v>
          </cell>
          <cell r="BO510">
            <v>2</v>
          </cell>
          <cell r="BP510">
            <v>42334</v>
          </cell>
          <cell r="BQ510">
            <v>2</v>
          </cell>
          <cell r="BV510" t="str">
            <v>I. Kretzschmann</v>
          </cell>
          <cell r="BX510" t="str">
            <v/>
          </cell>
          <cell r="BY510" t="str">
            <v/>
          </cell>
          <cell r="CF510">
            <v>30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 t="str">
            <v/>
          </cell>
          <cell r="CL510" t="str">
            <v/>
          </cell>
          <cell r="CM510" t="str">
            <v/>
          </cell>
          <cell r="CN510" t="str">
            <v/>
          </cell>
          <cell r="CO510">
            <v>1</v>
          </cell>
          <cell r="CP510">
            <v>41312</v>
          </cell>
          <cell r="CQ510" t="str">
            <v>Schreiben?</v>
          </cell>
          <cell r="CR510">
            <v>4</v>
          </cell>
          <cell r="CS510">
            <v>12</v>
          </cell>
          <cell r="CT510">
            <v>16</v>
          </cell>
          <cell r="CU510" t="str">
            <v/>
          </cell>
          <cell r="CV510" t="str">
            <v/>
          </cell>
          <cell r="CW510" t="str">
            <v/>
          </cell>
          <cell r="CY510">
            <v>37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42339</v>
          </cell>
          <cell r="DE510">
            <v>42855</v>
          </cell>
          <cell r="DF510">
            <v>16</v>
          </cell>
          <cell r="DG510">
            <v>16</v>
          </cell>
          <cell r="DH510">
            <v>0</v>
          </cell>
          <cell r="DI510" t="str">
            <v/>
          </cell>
          <cell r="DJ510" t="str">
            <v/>
          </cell>
          <cell r="DK510" t="str">
            <v/>
          </cell>
          <cell r="DL510" t="str">
            <v/>
          </cell>
          <cell r="DN510" t="str">
            <v/>
          </cell>
          <cell r="DO510" t="str">
            <v/>
          </cell>
          <cell r="DP510" t="str">
            <v/>
          </cell>
          <cell r="DQ510" t="str">
            <v/>
          </cell>
          <cell r="DR510" t="str">
            <v/>
          </cell>
          <cell r="DS510" t="str">
            <v/>
          </cell>
          <cell r="DT510" t="str">
            <v/>
          </cell>
          <cell r="DV510">
            <v>1</v>
          </cell>
          <cell r="DW510" t="str">
            <v>über Ziel</v>
          </cell>
          <cell r="DY510" t="str">
            <v/>
          </cell>
          <cell r="DZ510" t="str">
            <v>x</v>
          </cell>
        </row>
        <row r="511">
          <cell r="A511" t="str">
            <v>5945-100</v>
          </cell>
          <cell r="B511" t="str">
            <v>Fakultät 6</v>
          </cell>
          <cell r="C511" t="str">
            <v>Fachbereich für Geistes- u. Erziehungswissenschaften</v>
          </cell>
          <cell r="F511" t="str">
            <v xml:space="preserve">Herrn </v>
          </cell>
          <cell r="G511" t="str">
            <v>Jens Faber</v>
          </cell>
          <cell r="H511">
            <v>8601</v>
          </cell>
          <cell r="I511">
            <v>0</v>
          </cell>
          <cell r="K511">
            <v>33547</v>
          </cell>
          <cell r="L511" t="str">
            <v>10:00</v>
          </cell>
          <cell r="O511" t="str">
            <v>Büro</v>
          </cell>
          <cell r="P511">
            <v>24</v>
          </cell>
          <cell r="Q511">
            <v>32</v>
          </cell>
          <cell r="R511">
            <v>41827</v>
          </cell>
          <cell r="S511">
            <v>32</v>
          </cell>
          <cell r="U511">
            <v>42825</v>
          </cell>
          <cell r="V511" t="str">
            <v>Jens Faber</v>
          </cell>
          <cell r="W511" t="str">
            <v>siehe 5.0 &gt;</v>
          </cell>
          <cell r="X511" t="str">
            <v/>
          </cell>
          <cell r="Z511" t="str">
            <v/>
          </cell>
          <cell r="AA511" t="str">
            <v>i. O.</v>
          </cell>
          <cell r="AB511" t="str">
            <v/>
          </cell>
          <cell r="AC511" t="str">
            <v/>
          </cell>
          <cell r="AD511" t="str">
            <v/>
          </cell>
          <cell r="AE511" t="str">
            <v/>
          </cell>
          <cell r="AF511" t="str">
            <v/>
          </cell>
          <cell r="AH511" t="str">
            <v>Statistik</v>
          </cell>
          <cell r="AN511" t="str">
            <v/>
          </cell>
          <cell r="AP511" t="str">
            <v/>
          </cell>
          <cell r="AQ511" t="str">
            <v/>
          </cell>
          <cell r="AS511" t="str">
            <v>Fakultäten</v>
          </cell>
          <cell r="AU511" t="str">
            <v/>
          </cell>
          <cell r="AV511" t="str">
            <v/>
          </cell>
          <cell r="AW511" t="str">
            <v/>
          </cell>
          <cell r="AZ511" t="str">
            <v/>
          </cell>
          <cell r="BA511" t="str">
            <v>ja</v>
          </cell>
          <cell r="BC511" t="str">
            <v>26.07.06; 28.10.2003</v>
          </cell>
          <cell r="BE511" t="str">
            <v>s</v>
          </cell>
          <cell r="BG511">
            <v>107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>
            <v>32</v>
          </cell>
          <cell r="BN511">
            <v>2.9722222222222223</v>
          </cell>
          <cell r="BV511" t="str">
            <v>Jens Faber</v>
          </cell>
          <cell r="BX511" t="str">
            <v/>
          </cell>
          <cell r="BY511" t="str">
            <v/>
          </cell>
          <cell r="CF511">
            <v>29</v>
          </cell>
          <cell r="CG511">
            <v>1</v>
          </cell>
          <cell r="CH511">
            <v>0</v>
          </cell>
          <cell r="CI511">
            <v>0</v>
          </cell>
          <cell r="CJ511">
            <v>0</v>
          </cell>
          <cell r="CK511" t="str">
            <v/>
          </cell>
          <cell r="CL511" t="str">
            <v/>
          </cell>
          <cell r="CM511" t="str">
            <v/>
          </cell>
          <cell r="CN511" t="str">
            <v/>
          </cell>
          <cell r="CP511" t="str">
            <v>Jens Faber</v>
          </cell>
          <cell r="CQ511" t="str">
            <v/>
          </cell>
          <cell r="CR511" t="str">
            <v/>
          </cell>
          <cell r="CS511" t="str">
            <v/>
          </cell>
          <cell r="CT511" t="str">
            <v/>
          </cell>
          <cell r="CU511">
            <v>32</v>
          </cell>
          <cell r="CV511">
            <v>32</v>
          </cell>
          <cell r="CW511">
            <v>8</v>
          </cell>
          <cell r="CY511">
            <v>107</v>
          </cell>
          <cell r="CZ511">
            <v>1</v>
          </cell>
          <cell r="DA511">
            <v>0</v>
          </cell>
          <cell r="DB511">
            <v>0</v>
          </cell>
          <cell r="DC511">
            <v>0</v>
          </cell>
          <cell r="DD511">
            <v>41827</v>
          </cell>
          <cell r="DE511">
            <v>42825</v>
          </cell>
          <cell r="DF511">
            <v>32</v>
          </cell>
          <cell r="DG511">
            <v>32</v>
          </cell>
          <cell r="DH511">
            <v>0</v>
          </cell>
          <cell r="DI511" t="str">
            <v/>
          </cell>
          <cell r="DJ511" t="str">
            <v/>
          </cell>
          <cell r="DK511" t="str">
            <v/>
          </cell>
          <cell r="DL511" t="str">
            <v/>
          </cell>
          <cell r="DN511" t="str">
            <v/>
          </cell>
          <cell r="DO511" t="str">
            <v/>
          </cell>
          <cell r="DP511" t="str">
            <v/>
          </cell>
          <cell r="DQ511" t="str">
            <v/>
          </cell>
          <cell r="DR511" t="str">
            <v/>
          </cell>
          <cell r="DS511" t="str">
            <v/>
          </cell>
          <cell r="DT511" t="str">
            <v/>
          </cell>
          <cell r="DV511" t="str">
            <v/>
          </cell>
          <cell r="DW511" t="str">
            <v/>
          </cell>
          <cell r="DY511" t="str">
            <v/>
          </cell>
          <cell r="DZ511" t="str">
            <v>x</v>
          </cell>
        </row>
        <row r="512">
          <cell r="A512" t="str">
            <v>5949-810</v>
          </cell>
          <cell r="B512" t="str">
            <v>Fakultät 6</v>
          </cell>
          <cell r="C512" t="str">
            <v>Akademisches Prüfungsamt der Fakultät 6</v>
          </cell>
          <cell r="D512" t="str">
            <v xml:space="preserve">Akad. </v>
          </cell>
          <cell r="E512" t="str">
            <v>Prüfungsamt</v>
          </cell>
          <cell r="F512" t="str">
            <v xml:space="preserve">Herrn </v>
          </cell>
          <cell r="G512" t="str">
            <v>Jens Faber</v>
          </cell>
          <cell r="H512" t="str">
            <v>8605; 3405</v>
          </cell>
          <cell r="J512">
            <v>1</v>
          </cell>
          <cell r="K512">
            <v>36846</v>
          </cell>
          <cell r="L512" t="str">
            <v>10:00</v>
          </cell>
          <cell r="O512" t="str">
            <v>Büro (Bienroder Weg 97, R. 028)</v>
          </cell>
          <cell r="P512">
            <v>24</v>
          </cell>
          <cell r="Q512">
            <v>32</v>
          </cell>
          <cell r="R512">
            <v>41827</v>
          </cell>
          <cell r="S512">
            <v>32</v>
          </cell>
          <cell r="U512">
            <v>42825</v>
          </cell>
          <cell r="V512" t="str">
            <v>Jens Faber</v>
          </cell>
          <cell r="W512" t="str">
            <v>siehe 5.0 &gt;</v>
          </cell>
          <cell r="X512" t="str">
            <v/>
          </cell>
          <cell r="Z512" t="str">
            <v/>
          </cell>
          <cell r="AA512" t="str">
            <v>i. O.</v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/>
          </cell>
          <cell r="AH512" t="str">
            <v>Statistik</v>
          </cell>
          <cell r="AJ512">
            <v>36860</v>
          </cell>
          <cell r="AN512" t="str">
            <v/>
          </cell>
          <cell r="AP512" t="str">
            <v/>
          </cell>
          <cell r="AQ512" t="str">
            <v/>
          </cell>
          <cell r="AS512" t="str">
            <v>Fakultäten</v>
          </cell>
          <cell r="AU512" t="str">
            <v/>
          </cell>
          <cell r="AV512" t="str">
            <v/>
          </cell>
          <cell r="AW512" t="str">
            <v/>
          </cell>
          <cell r="AZ512" t="str">
            <v/>
          </cell>
          <cell r="BA512" t="str">
            <v>ja</v>
          </cell>
          <cell r="BC512" t="str">
            <v>08.10.03; 26.06.03; 30.11.00, 02.11.00; 23.10.00; 13.07.2000</v>
          </cell>
          <cell r="BE512" t="str">
            <v>s</v>
          </cell>
          <cell r="BG512">
            <v>27</v>
          </cell>
          <cell r="BH512">
            <v>2</v>
          </cell>
          <cell r="BI512">
            <v>0</v>
          </cell>
          <cell r="BJ512">
            <v>0</v>
          </cell>
          <cell r="BK512">
            <v>0</v>
          </cell>
          <cell r="BL512">
            <v>32</v>
          </cell>
          <cell r="BN512">
            <v>0.75</v>
          </cell>
          <cell r="BV512" t="str">
            <v>Jens Faber</v>
          </cell>
          <cell r="BX512" t="str">
            <v/>
          </cell>
          <cell r="BY512" t="str">
            <v/>
          </cell>
          <cell r="CF512">
            <v>26</v>
          </cell>
          <cell r="CG512">
            <v>2</v>
          </cell>
          <cell r="CH512">
            <v>0</v>
          </cell>
          <cell r="CI512">
            <v>0</v>
          </cell>
          <cell r="CJ512">
            <v>0</v>
          </cell>
          <cell r="CK512" t="str">
            <v/>
          </cell>
          <cell r="CL512" t="str">
            <v/>
          </cell>
          <cell r="CM512" t="str">
            <v/>
          </cell>
          <cell r="CN512" t="str">
            <v/>
          </cell>
          <cell r="CO512">
            <v>1</v>
          </cell>
          <cell r="CP512" t="str">
            <v>Jens Faber</v>
          </cell>
          <cell r="CQ512">
            <v>36860</v>
          </cell>
          <cell r="CR512" t="str">
            <v/>
          </cell>
          <cell r="CS512" t="str">
            <v/>
          </cell>
          <cell r="CT512" t="str">
            <v/>
          </cell>
          <cell r="CU512">
            <v>32</v>
          </cell>
          <cell r="CV512">
            <v>32</v>
          </cell>
          <cell r="CW512">
            <v>8</v>
          </cell>
          <cell r="CY512">
            <v>27</v>
          </cell>
          <cell r="CZ512">
            <v>2</v>
          </cell>
          <cell r="DA512">
            <v>0</v>
          </cell>
          <cell r="DB512">
            <v>0</v>
          </cell>
          <cell r="DC512">
            <v>0</v>
          </cell>
          <cell r="DD512">
            <v>41827</v>
          </cell>
          <cell r="DE512">
            <v>42825</v>
          </cell>
          <cell r="DF512">
            <v>32</v>
          </cell>
          <cell r="DG512">
            <v>32</v>
          </cell>
          <cell r="DH512">
            <v>0</v>
          </cell>
          <cell r="DI512" t="str">
            <v/>
          </cell>
          <cell r="DJ512" t="str">
            <v/>
          </cell>
          <cell r="DK512" t="str">
            <v/>
          </cell>
          <cell r="DL512" t="str">
            <v/>
          </cell>
          <cell r="DN512" t="str">
            <v/>
          </cell>
          <cell r="DO512" t="str">
            <v/>
          </cell>
          <cell r="DP512" t="str">
            <v/>
          </cell>
          <cell r="DQ512" t="str">
            <v/>
          </cell>
          <cell r="DR512" t="str">
            <v/>
          </cell>
          <cell r="DS512" t="str">
            <v/>
          </cell>
          <cell r="DT512" t="str">
            <v/>
          </cell>
          <cell r="DV512" t="str">
            <v/>
          </cell>
          <cell r="DW512" t="str">
            <v/>
          </cell>
          <cell r="DY512" t="str">
            <v/>
          </cell>
          <cell r="DZ512" t="str">
            <v>x</v>
          </cell>
        </row>
        <row r="513">
          <cell r="A513" t="str">
            <v>5950-100</v>
          </cell>
          <cell r="B513" t="str">
            <v>Seminar für</v>
          </cell>
          <cell r="C513" t="str">
            <v xml:space="preserve">Philosophie </v>
          </cell>
          <cell r="F513" t="str">
            <v xml:space="preserve">Herrn </v>
          </cell>
          <cell r="G513" t="str">
            <v>Stephan Budde</v>
          </cell>
          <cell r="H513" t="str">
            <v>8617; 8618 oder 0152-55913693</v>
          </cell>
          <cell r="J513">
            <v>1</v>
          </cell>
          <cell r="K513">
            <v>41500</v>
          </cell>
          <cell r="L513" t="str">
            <v>10:00</v>
          </cell>
          <cell r="M513">
            <v>1</v>
          </cell>
          <cell r="O513" t="str">
            <v>Büro</v>
          </cell>
          <cell r="P513">
            <v>24</v>
          </cell>
          <cell r="Q513">
            <v>32</v>
          </cell>
          <cell r="R513">
            <v>41519</v>
          </cell>
          <cell r="S513">
            <v>32</v>
          </cell>
          <cell r="U513">
            <v>42521</v>
          </cell>
          <cell r="V513">
            <v>41516</v>
          </cell>
          <cell r="W513" t="str">
            <v>siehe 5.0 &gt;</v>
          </cell>
          <cell r="X513" t="str">
            <v/>
          </cell>
          <cell r="Z513" t="str">
            <v/>
          </cell>
          <cell r="AA513" t="str">
            <v>i. O.</v>
          </cell>
          <cell r="AB513" t="str">
            <v/>
          </cell>
          <cell r="AC513" t="str">
            <v/>
          </cell>
          <cell r="AD513" t="str">
            <v/>
          </cell>
          <cell r="AE513" t="str">
            <v/>
          </cell>
          <cell r="AF513" t="str">
            <v/>
          </cell>
          <cell r="AH513" t="str">
            <v/>
          </cell>
          <cell r="AJ513">
            <v>37187</v>
          </cell>
          <cell r="AN513" t="str">
            <v/>
          </cell>
          <cell r="AP513" t="str">
            <v/>
          </cell>
          <cell r="AQ513" t="str">
            <v/>
          </cell>
          <cell r="AU513" t="str">
            <v/>
          </cell>
          <cell r="AV513" t="str">
            <v/>
          </cell>
          <cell r="AW513" t="str">
            <v/>
          </cell>
          <cell r="AZ513" t="str">
            <v/>
          </cell>
          <cell r="BC513" t="str">
            <v>30.08.2013; 08.11.2010; 25.07.2013 mit Frau Dill-Mueller; 24.07.2012; 17.07.12; 20.04.2011 mit Frau Prof. Dr. Karafyllis; Email am 05.01.2011; 11.11.2010; 08.11.2010;</v>
          </cell>
          <cell r="BD513" t="str">
            <v>Herr Vollmer 8621 Di 10-12 Uhr; Prof. Dr. Wolfgang Buschlinger war bis Okt 01 Prüfer; s.budde22@gmail.com</v>
          </cell>
          <cell r="BG513">
            <v>117</v>
          </cell>
          <cell r="BH513">
            <v>3</v>
          </cell>
          <cell r="BI513">
            <v>0</v>
          </cell>
          <cell r="BJ513">
            <v>0</v>
          </cell>
          <cell r="BK513">
            <v>0</v>
          </cell>
          <cell r="BL513" t="str">
            <v>--</v>
          </cell>
          <cell r="BN513">
            <v>3.25</v>
          </cell>
          <cell r="BV513" t="str">
            <v>Stephan Budde</v>
          </cell>
          <cell r="BX513" t="str">
            <v/>
          </cell>
          <cell r="BY513" t="str">
            <v/>
          </cell>
          <cell r="CF513">
            <v>97</v>
          </cell>
          <cell r="CG513">
            <v>5</v>
          </cell>
          <cell r="CH513">
            <v>2</v>
          </cell>
          <cell r="CI513">
            <v>0</v>
          </cell>
          <cell r="CJ513">
            <v>2.0618556701030926</v>
          </cell>
          <cell r="CK513" t="str">
            <v/>
          </cell>
          <cell r="CL513" t="str">
            <v/>
          </cell>
          <cell r="CM513" t="str">
            <v/>
          </cell>
          <cell r="CN513" t="str">
            <v/>
          </cell>
          <cell r="CP513">
            <v>41516</v>
          </cell>
          <cell r="CQ513">
            <v>37187</v>
          </cell>
          <cell r="CR513" t="str">
            <v/>
          </cell>
          <cell r="CS513" t="str">
            <v/>
          </cell>
          <cell r="CT513" t="str">
            <v/>
          </cell>
          <cell r="CU513">
            <v>32</v>
          </cell>
          <cell r="CV513">
            <v>32</v>
          </cell>
          <cell r="CW513">
            <v>8</v>
          </cell>
          <cell r="CY513">
            <v>117</v>
          </cell>
          <cell r="CZ513">
            <v>3</v>
          </cell>
          <cell r="DA513">
            <v>0</v>
          </cell>
          <cell r="DB513">
            <v>0</v>
          </cell>
          <cell r="DC513">
            <v>0</v>
          </cell>
          <cell r="DD513">
            <v>41519</v>
          </cell>
          <cell r="DE513">
            <v>42521</v>
          </cell>
          <cell r="DF513">
            <v>32</v>
          </cell>
          <cell r="DG513">
            <v>32</v>
          </cell>
          <cell r="DH513">
            <v>0</v>
          </cell>
          <cell r="DI513" t="str">
            <v/>
          </cell>
          <cell r="DJ513" t="str">
            <v/>
          </cell>
          <cell r="DK513" t="str">
            <v/>
          </cell>
          <cell r="DL513" t="str">
            <v/>
          </cell>
          <cell r="DN513" t="str">
            <v/>
          </cell>
          <cell r="DO513" t="str">
            <v/>
          </cell>
          <cell r="DP513" t="str">
            <v/>
          </cell>
          <cell r="DQ513" t="str">
            <v/>
          </cell>
          <cell r="DR513" t="str">
            <v/>
          </cell>
          <cell r="DS513" t="str">
            <v/>
          </cell>
          <cell r="DT513" t="str">
            <v/>
          </cell>
          <cell r="DV513" t="str">
            <v/>
          </cell>
          <cell r="DW513" t="str">
            <v/>
          </cell>
          <cell r="DY513" t="str">
            <v/>
          </cell>
          <cell r="DZ513" t="str">
            <v>x</v>
          </cell>
        </row>
        <row r="514">
          <cell r="A514" t="str">
            <v>5952-800</v>
          </cell>
          <cell r="B514" t="str">
            <v>Seminar für</v>
          </cell>
          <cell r="C514" t="str">
            <v>Deutsche Sprache u. Literatur</v>
          </cell>
          <cell r="D514" t="str">
            <v xml:space="preserve"> </v>
          </cell>
          <cell r="E514" t="str">
            <v>Geschäftszimmer</v>
          </cell>
          <cell r="F514" t="str">
            <v xml:space="preserve">Herrn </v>
          </cell>
          <cell r="G514" t="str">
            <v>Timo Zappi</v>
          </cell>
          <cell r="H514" t="str">
            <v>8659; 8657; 8667</v>
          </cell>
          <cell r="J514">
            <v>1</v>
          </cell>
          <cell r="K514">
            <v>41620</v>
          </cell>
          <cell r="L514" t="str">
            <v>10:00</v>
          </cell>
          <cell r="M514">
            <v>1</v>
          </cell>
          <cell r="O514" t="str">
            <v>Büro</v>
          </cell>
          <cell r="P514">
            <v>24</v>
          </cell>
          <cell r="Q514">
            <v>32</v>
          </cell>
          <cell r="R514">
            <v>41704</v>
          </cell>
          <cell r="S514">
            <v>32</v>
          </cell>
          <cell r="U514">
            <v>42704</v>
          </cell>
          <cell r="V514">
            <v>40644</v>
          </cell>
          <cell r="W514" t="str">
            <v>siehe 5.0 &gt;</v>
          </cell>
          <cell r="X514" t="str">
            <v/>
          </cell>
          <cell r="Z514" t="str">
            <v/>
          </cell>
          <cell r="AA514" t="str">
            <v>i. O.</v>
          </cell>
          <cell r="AB514" t="str">
            <v/>
          </cell>
          <cell r="AC514">
            <v>41575</v>
          </cell>
          <cell r="AD514" t="str">
            <v/>
          </cell>
          <cell r="AE514" t="str">
            <v/>
          </cell>
          <cell r="AF514">
            <v>41695.076923076922</v>
          </cell>
          <cell r="AH514" t="str">
            <v>Statistik</v>
          </cell>
          <cell r="AJ514">
            <v>37546</v>
          </cell>
          <cell r="AN514">
            <v>41670</v>
          </cell>
          <cell r="AP514" t="str">
            <v/>
          </cell>
          <cell r="AQ514" t="str">
            <v/>
          </cell>
          <cell r="AU514" t="str">
            <v/>
          </cell>
          <cell r="AV514" t="str">
            <v/>
          </cell>
          <cell r="AW514" t="str">
            <v/>
          </cell>
          <cell r="AZ514" t="str">
            <v/>
          </cell>
          <cell r="BC514" t="str">
            <v xml:space="preserve">06.03.2014; 30.01.2014; 11.11.2013; 11.04.2011 u. 22.03.2011 Timo Zappi; 27.01.2011 mit Herrn Neef; 24.01.2011 mit Frau Schwemer; </v>
          </cell>
          <cell r="BD514" t="str">
            <v>abholen R. 120, Tel 8657 Schwemer</v>
          </cell>
          <cell r="BE514" t="str">
            <v>s</v>
          </cell>
          <cell r="BG514">
            <v>302</v>
          </cell>
          <cell r="BH514">
            <v>32</v>
          </cell>
          <cell r="BI514">
            <v>11</v>
          </cell>
          <cell r="BJ514">
            <v>0</v>
          </cell>
          <cell r="BK514">
            <v>3.6423841059602649</v>
          </cell>
          <cell r="BL514">
            <v>32</v>
          </cell>
          <cell r="BN514">
            <v>8.3888888888888893</v>
          </cell>
          <cell r="BV514" t="str">
            <v>Timo Zappi</v>
          </cell>
          <cell r="BX514" t="str">
            <v/>
          </cell>
          <cell r="BY514" t="str">
            <v/>
          </cell>
          <cell r="CF514">
            <v>276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 t="str">
            <v/>
          </cell>
          <cell r="CL514" t="str">
            <v/>
          </cell>
          <cell r="CM514" t="str">
            <v/>
          </cell>
          <cell r="CN514" t="str">
            <v/>
          </cell>
          <cell r="CO514">
            <v>2</v>
          </cell>
          <cell r="CP514" t="str">
            <v>Betreuung !</v>
          </cell>
          <cell r="CQ514">
            <v>37546</v>
          </cell>
          <cell r="CR514" t="str">
            <v/>
          </cell>
          <cell r="CS514" t="str">
            <v/>
          </cell>
          <cell r="CT514" t="str">
            <v/>
          </cell>
          <cell r="CU514">
            <v>32</v>
          </cell>
          <cell r="CV514">
            <v>32</v>
          </cell>
          <cell r="CW514">
            <v>8</v>
          </cell>
          <cell r="CY514">
            <v>302</v>
          </cell>
          <cell r="CZ514">
            <v>32</v>
          </cell>
          <cell r="DA514">
            <v>11</v>
          </cell>
          <cell r="DB514">
            <v>0</v>
          </cell>
          <cell r="DC514">
            <v>3.6423841059602649</v>
          </cell>
          <cell r="DD514">
            <v>41704</v>
          </cell>
          <cell r="DE514">
            <v>42704</v>
          </cell>
          <cell r="DF514">
            <v>32</v>
          </cell>
          <cell r="DG514">
            <v>32</v>
          </cell>
          <cell r="DH514">
            <v>0</v>
          </cell>
          <cell r="DI514" t="str">
            <v/>
          </cell>
          <cell r="DJ514" t="str">
            <v/>
          </cell>
          <cell r="DK514" t="str">
            <v/>
          </cell>
          <cell r="DL514" t="str">
            <v/>
          </cell>
          <cell r="DN514" t="str">
            <v/>
          </cell>
          <cell r="DO514" t="str">
            <v/>
          </cell>
          <cell r="DP514" t="str">
            <v/>
          </cell>
          <cell r="DQ514" t="str">
            <v/>
          </cell>
          <cell r="DR514" t="str">
            <v/>
          </cell>
          <cell r="DS514" t="str">
            <v/>
          </cell>
          <cell r="DT514" t="str">
            <v/>
          </cell>
          <cell r="DV514" t="str">
            <v/>
          </cell>
          <cell r="DW514" t="str">
            <v>über Ziel</v>
          </cell>
          <cell r="DY514" t="str">
            <v/>
          </cell>
          <cell r="DZ514" t="str">
            <v>x</v>
          </cell>
        </row>
        <row r="515">
          <cell r="A515" t="str">
            <v>5952-810</v>
          </cell>
          <cell r="B515" t="str">
            <v>Seminar für</v>
          </cell>
          <cell r="C515" t="str">
            <v>Deutsche Sprache u. Literatur</v>
          </cell>
          <cell r="D515" t="str">
            <v>Abteilung</v>
          </cell>
          <cell r="E515" t="str">
            <v>Germanistische Linguistik</v>
          </cell>
          <cell r="F515" t="str">
            <v xml:space="preserve">Herrn </v>
          </cell>
          <cell r="G515" t="str">
            <v>Timo Zappi</v>
          </cell>
          <cell r="H515" t="str">
            <v>8659; 8657</v>
          </cell>
          <cell r="J515">
            <v>0</v>
          </cell>
          <cell r="K515">
            <v>40644</v>
          </cell>
          <cell r="L515" t="str">
            <v>10:00</v>
          </cell>
          <cell r="M515">
            <v>0</v>
          </cell>
          <cell r="O515" t="str">
            <v>Büro</v>
          </cell>
          <cell r="P515">
            <v>24</v>
          </cell>
          <cell r="Q515">
            <v>24</v>
          </cell>
          <cell r="R515">
            <v>41704</v>
          </cell>
          <cell r="S515">
            <v>32</v>
          </cell>
          <cell r="U515">
            <v>42704</v>
          </cell>
          <cell r="V515">
            <v>38428</v>
          </cell>
          <cell r="W515" t="str">
            <v>siehe 5.0 &gt;</v>
          </cell>
          <cell r="X515" t="str">
            <v/>
          </cell>
          <cell r="Z515" t="str">
            <v/>
          </cell>
          <cell r="AA515" t="str">
            <v>i. O.</v>
          </cell>
          <cell r="AB515" t="str">
            <v/>
          </cell>
          <cell r="AC515">
            <v>41575</v>
          </cell>
          <cell r="AD515" t="str">
            <v/>
          </cell>
          <cell r="AE515" t="str">
            <v/>
          </cell>
          <cell r="AF515">
            <v>41695.076923076922</v>
          </cell>
          <cell r="AG515">
            <v>41695.076923076922</v>
          </cell>
          <cell r="AH515" t="str">
            <v>Statistik</v>
          </cell>
          <cell r="AJ515">
            <v>37546</v>
          </cell>
          <cell r="AN515">
            <v>41639</v>
          </cell>
          <cell r="AP515" t="str">
            <v/>
          </cell>
          <cell r="AQ515" t="str">
            <v/>
          </cell>
          <cell r="AU515" t="str">
            <v/>
          </cell>
          <cell r="AV515" t="str">
            <v/>
          </cell>
          <cell r="AW515" t="str">
            <v/>
          </cell>
          <cell r="AZ515" t="str">
            <v/>
          </cell>
          <cell r="BC515">
            <v>41589</v>
          </cell>
          <cell r="BD515" t="str">
            <v>Bienroder Weg 80, R 105; Mi+Do Nachmittag; Freitag Vorm.; Frau Dr. Andrea Hübener</v>
          </cell>
          <cell r="BE515" t="str">
            <v>s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 t="str">
            <v>--</v>
          </cell>
          <cell r="BN515">
            <v>0</v>
          </cell>
          <cell r="BV515" t="str">
            <v>Timo Zappi</v>
          </cell>
          <cell r="BX515" t="str">
            <v/>
          </cell>
          <cell r="BY515" t="str">
            <v/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 t="str">
            <v/>
          </cell>
          <cell r="CL515" t="str">
            <v/>
          </cell>
          <cell r="CM515" t="str">
            <v/>
          </cell>
          <cell r="CN515" t="str">
            <v/>
          </cell>
          <cell r="CP515" t="str">
            <v>Betreuung !</v>
          </cell>
          <cell r="CQ515">
            <v>37546</v>
          </cell>
          <cell r="CR515" t="str">
            <v/>
          </cell>
          <cell r="CS515" t="str">
            <v/>
          </cell>
          <cell r="CT515" t="str">
            <v/>
          </cell>
          <cell r="CU515">
            <v>24</v>
          </cell>
          <cell r="CV515">
            <v>32</v>
          </cell>
          <cell r="CW515">
            <v>8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 t="str">
            <v>0,0</v>
          </cell>
          <cell r="DD515">
            <v>41704</v>
          </cell>
          <cell r="DE515">
            <v>42704</v>
          </cell>
          <cell r="DF515">
            <v>24</v>
          </cell>
          <cell r="DG515">
            <v>32</v>
          </cell>
          <cell r="DH515">
            <v>0</v>
          </cell>
          <cell r="DI515" t="str">
            <v/>
          </cell>
          <cell r="DJ515" t="str">
            <v/>
          </cell>
          <cell r="DK515" t="str">
            <v/>
          </cell>
          <cell r="DL515" t="str">
            <v/>
          </cell>
          <cell r="DN515" t="str">
            <v/>
          </cell>
          <cell r="DO515" t="str">
            <v/>
          </cell>
          <cell r="DP515" t="str">
            <v/>
          </cell>
          <cell r="DQ515" t="str">
            <v/>
          </cell>
          <cell r="DR515" t="str">
            <v/>
          </cell>
          <cell r="DS515" t="str">
            <v/>
          </cell>
          <cell r="DT515" t="str">
            <v/>
          </cell>
          <cell r="DV515" t="str">
            <v/>
          </cell>
          <cell r="DW515">
            <v>41695.076923076922</v>
          </cell>
          <cell r="DY515" t="str">
            <v/>
          </cell>
          <cell r="DZ515" t="str">
            <v>--</v>
          </cell>
        </row>
        <row r="516">
          <cell r="A516" t="str">
            <v>5952-820</v>
          </cell>
          <cell r="B516" t="str">
            <v>Seminar für</v>
          </cell>
          <cell r="C516" t="str">
            <v>Deutsche Sprache u. Literatur</v>
          </cell>
          <cell r="D516" t="str">
            <v>Abteilung</v>
          </cell>
          <cell r="E516" t="str">
            <v>Ältere deutsche Sprache u. Literatur</v>
          </cell>
          <cell r="F516" t="str">
            <v xml:space="preserve">Herrn </v>
          </cell>
          <cell r="G516" t="str">
            <v>Timo Zappi</v>
          </cell>
          <cell r="H516" t="str">
            <v>8659; 8657</v>
          </cell>
          <cell r="J516">
            <v>0</v>
          </cell>
          <cell r="K516">
            <v>40644</v>
          </cell>
          <cell r="L516" t="str">
            <v>10:00</v>
          </cell>
          <cell r="M516">
            <v>0</v>
          </cell>
          <cell r="O516" t="str">
            <v>Büro</v>
          </cell>
          <cell r="P516">
            <v>24</v>
          </cell>
          <cell r="Q516">
            <v>24</v>
          </cell>
          <cell r="R516">
            <v>41704</v>
          </cell>
          <cell r="S516">
            <v>32</v>
          </cell>
          <cell r="U516">
            <v>42704</v>
          </cell>
          <cell r="V516">
            <v>38428</v>
          </cell>
          <cell r="W516" t="str">
            <v>siehe 5.0 &gt;</v>
          </cell>
          <cell r="X516" t="str">
            <v/>
          </cell>
          <cell r="Z516" t="str">
            <v/>
          </cell>
          <cell r="AA516" t="str">
            <v>i. O.</v>
          </cell>
          <cell r="AB516" t="str">
            <v/>
          </cell>
          <cell r="AC516">
            <v>41575</v>
          </cell>
          <cell r="AD516" t="str">
            <v/>
          </cell>
          <cell r="AE516" t="str">
            <v/>
          </cell>
          <cell r="AF516">
            <v>41695.076923076922</v>
          </cell>
          <cell r="AG516">
            <v>41695.076923076922</v>
          </cell>
          <cell r="AH516" t="str">
            <v>Statistik</v>
          </cell>
          <cell r="AJ516">
            <v>37546</v>
          </cell>
          <cell r="AN516">
            <v>41639</v>
          </cell>
          <cell r="AP516" t="str">
            <v/>
          </cell>
          <cell r="AQ516" t="str">
            <v/>
          </cell>
          <cell r="AU516" t="str">
            <v/>
          </cell>
          <cell r="AV516" t="str">
            <v/>
          </cell>
          <cell r="AW516" t="str">
            <v/>
          </cell>
          <cell r="AZ516" t="str">
            <v/>
          </cell>
          <cell r="BC516">
            <v>41589</v>
          </cell>
          <cell r="BD516" t="str">
            <v>Bienroder Weg 80, R 105; Mi+Do Nachmittag; Freitag Vorm.</v>
          </cell>
          <cell r="BE516" t="str">
            <v>s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 t="str">
            <v>--</v>
          </cell>
          <cell r="BN516">
            <v>0</v>
          </cell>
          <cell r="BV516" t="str">
            <v>Timo Zappi</v>
          </cell>
          <cell r="BX516" t="str">
            <v/>
          </cell>
          <cell r="BY516" t="str">
            <v/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 t="str">
            <v/>
          </cell>
          <cell r="CL516" t="str">
            <v/>
          </cell>
          <cell r="CM516" t="str">
            <v/>
          </cell>
          <cell r="CN516" t="str">
            <v/>
          </cell>
          <cell r="CP516" t="str">
            <v>Betreuung !</v>
          </cell>
          <cell r="CQ516">
            <v>37546</v>
          </cell>
          <cell r="CR516" t="str">
            <v/>
          </cell>
          <cell r="CS516" t="str">
            <v/>
          </cell>
          <cell r="CT516" t="str">
            <v/>
          </cell>
          <cell r="CU516">
            <v>24</v>
          </cell>
          <cell r="CV516">
            <v>32</v>
          </cell>
          <cell r="CW516">
            <v>8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 t="str">
            <v>0,0</v>
          </cell>
          <cell r="DD516">
            <v>41704</v>
          </cell>
          <cell r="DE516">
            <v>42704</v>
          </cell>
          <cell r="DF516">
            <v>24</v>
          </cell>
          <cell r="DG516">
            <v>32</v>
          </cell>
          <cell r="DH516">
            <v>0</v>
          </cell>
          <cell r="DI516" t="str">
            <v/>
          </cell>
          <cell r="DJ516" t="str">
            <v/>
          </cell>
          <cell r="DK516" t="str">
            <v/>
          </cell>
          <cell r="DL516" t="str">
            <v/>
          </cell>
          <cell r="DN516" t="str">
            <v/>
          </cell>
          <cell r="DO516" t="str">
            <v/>
          </cell>
          <cell r="DP516" t="str">
            <v/>
          </cell>
          <cell r="DQ516" t="str">
            <v/>
          </cell>
          <cell r="DR516" t="str">
            <v/>
          </cell>
          <cell r="DS516" t="str">
            <v/>
          </cell>
          <cell r="DT516" t="str">
            <v/>
          </cell>
          <cell r="DV516" t="str">
            <v/>
          </cell>
          <cell r="DW516">
            <v>41695.076923076922</v>
          </cell>
          <cell r="DY516" t="str">
            <v/>
          </cell>
          <cell r="DZ516" t="str">
            <v>--</v>
          </cell>
        </row>
        <row r="517">
          <cell r="A517" t="str">
            <v>5952-830</v>
          </cell>
          <cell r="B517" t="str">
            <v>Seminar für</v>
          </cell>
          <cell r="C517" t="str">
            <v>Deutsche Sprache u. Literatur</v>
          </cell>
          <cell r="D517" t="str">
            <v>Abteilung</v>
          </cell>
          <cell r="E517" t="str">
            <v>Neuere deutsche Literatur</v>
          </cell>
          <cell r="F517" t="str">
            <v xml:space="preserve">Herrn </v>
          </cell>
          <cell r="G517" t="str">
            <v>Timo Zappi</v>
          </cell>
          <cell r="H517" t="str">
            <v>8659; 8657</v>
          </cell>
          <cell r="J517">
            <v>0</v>
          </cell>
          <cell r="K517">
            <v>40644</v>
          </cell>
          <cell r="L517" t="str">
            <v>10:00</v>
          </cell>
          <cell r="M517">
            <v>0</v>
          </cell>
          <cell r="O517" t="str">
            <v>Büro</v>
          </cell>
          <cell r="P517">
            <v>24</v>
          </cell>
          <cell r="Q517">
            <v>24</v>
          </cell>
          <cell r="R517">
            <v>41704</v>
          </cell>
          <cell r="S517">
            <v>32</v>
          </cell>
          <cell r="U517">
            <v>42704</v>
          </cell>
          <cell r="V517">
            <v>38428</v>
          </cell>
          <cell r="W517" t="str">
            <v>siehe 5.0 &gt;</v>
          </cell>
          <cell r="X517" t="str">
            <v/>
          </cell>
          <cell r="Z517" t="str">
            <v/>
          </cell>
          <cell r="AA517" t="str">
            <v>i. O.</v>
          </cell>
          <cell r="AB517" t="str">
            <v/>
          </cell>
          <cell r="AC517">
            <v>41575</v>
          </cell>
          <cell r="AD517" t="str">
            <v/>
          </cell>
          <cell r="AE517" t="str">
            <v/>
          </cell>
          <cell r="AF517">
            <v>41695.076923076922</v>
          </cell>
          <cell r="AG517">
            <v>41695.076923076922</v>
          </cell>
          <cell r="AH517" t="str">
            <v>Statistik</v>
          </cell>
          <cell r="AJ517">
            <v>37546</v>
          </cell>
          <cell r="AN517">
            <v>41639</v>
          </cell>
          <cell r="AP517" t="str">
            <v/>
          </cell>
          <cell r="AQ517" t="str">
            <v/>
          </cell>
          <cell r="AU517" t="str">
            <v/>
          </cell>
          <cell r="AV517" t="str">
            <v/>
          </cell>
          <cell r="AW517" t="str">
            <v/>
          </cell>
          <cell r="AZ517" t="str">
            <v/>
          </cell>
          <cell r="BC517">
            <v>41589</v>
          </cell>
          <cell r="BD517" t="str">
            <v>Bienroder Weg 80, R 105; Mi+Do Nachmittag; Freitag Vorm.; Herr Gottschalk ist nicht mehr im Hause</v>
          </cell>
          <cell r="BE517" t="str">
            <v>s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 t="str">
            <v>--</v>
          </cell>
          <cell r="BN517">
            <v>0</v>
          </cell>
          <cell r="BV517" t="str">
            <v>Timo Zappi</v>
          </cell>
          <cell r="BX517" t="str">
            <v/>
          </cell>
          <cell r="BY517" t="str">
            <v/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 t="str">
            <v/>
          </cell>
          <cell r="CL517" t="str">
            <v/>
          </cell>
          <cell r="CM517" t="str">
            <v/>
          </cell>
          <cell r="CN517" t="str">
            <v/>
          </cell>
          <cell r="CP517" t="str">
            <v>Betreuung !</v>
          </cell>
          <cell r="CQ517">
            <v>37546</v>
          </cell>
          <cell r="CR517" t="str">
            <v/>
          </cell>
          <cell r="CS517" t="str">
            <v/>
          </cell>
          <cell r="CT517" t="str">
            <v/>
          </cell>
          <cell r="CU517">
            <v>24</v>
          </cell>
          <cell r="CV517">
            <v>32</v>
          </cell>
          <cell r="CW517">
            <v>8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 t="str">
            <v>0,0</v>
          </cell>
          <cell r="DD517">
            <v>41704</v>
          </cell>
          <cell r="DE517">
            <v>42704</v>
          </cell>
          <cell r="DF517">
            <v>24</v>
          </cell>
          <cell r="DG517">
            <v>32</v>
          </cell>
          <cell r="DH517">
            <v>0</v>
          </cell>
          <cell r="DI517" t="str">
            <v/>
          </cell>
          <cell r="DJ517" t="str">
            <v/>
          </cell>
          <cell r="DK517" t="str">
            <v/>
          </cell>
          <cell r="DL517" t="str">
            <v/>
          </cell>
          <cell r="DN517" t="str">
            <v/>
          </cell>
          <cell r="DO517" t="str">
            <v/>
          </cell>
          <cell r="DP517" t="str">
            <v/>
          </cell>
          <cell r="DQ517" t="str">
            <v/>
          </cell>
          <cell r="DR517" t="str">
            <v/>
          </cell>
          <cell r="DS517" t="str">
            <v/>
          </cell>
          <cell r="DT517" t="str">
            <v/>
          </cell>
          <cell r="DV517" t="str">
            <v/>
          </cell>
          <cell r="DW517">
            <v>41695.076923076922</v>
          </cell>
          <cell r="DY517" t="str">
            <v/>
          </cell>
          <cell r="DZ517" t="str">
            <v>--</v>
          </cell>
        </row>
        <row r="518">
          <cell r="A518" t="str">
            <v>5953-600</v>
          </cell>
          <cell r="B518" t="str">
            <v>Fakultät 6</v>
          </cell>
          <cell r="C518" t="str">
            <v>Englisches Seminar</v>
          </cell>
          <cell r="D518" t="str">
            <v>Abteilung</v>
          </cell>
          <cell r="E518" t="str">
            <v>Englische Sprachwissenschaft u. Englische Literatur u. Kulturgeschichte u. Englische Sprache u. ihre Didaktik</v>
          </cell>
          <cell r="F518" t="str">
            <v>Frau</v>
          </cell>
          <cell r="G518" t="str">
            <v>Erika Wolf</v>
          </cell>
          <cell r="H518">
            <v>8701</v>
          </cell>
          <cell r="J518">
            <v>1</v>
          </cell>
          <cell r="K518">
            <v>42074</v>
          </cell>
          <cell r="L518" t="str">
            <v>10:00</v>
          </cell>
          <cell r="O518" t="str">
            <v>Büro</v>
          </cell>
          <cell r="P518">
            <v>24</v>
          </cell>
          <cell r="Q518">
            <v>32</v>
          </cell>
          <cell r="R518">
            <v>42081</v>
          </cell>
          <cell r="S518">
            <v>32</v>
          </cell>
          <cell r="U518">
            <v>43069</v>
          </cell>
          <cell r="V518">
            <v>42081</v>
          </cell>
          <cell r="W518" t="str">
            <v>siehe 5.0 &gt;</v>
          </cell>
          <cell r="X518" t="str">
            <v/>
          </cell>
          <cell r="Z518" t="str">
            <v/>
          </cell>
          <cell r="AA518" t="str">
            <v>i. O.</v>
          </cell>
          <cell r="AB518" t="str">
            <v/>
          </cell>
          <cell r="AC518">
            <v>42030</v>
          </cell>
          <cell r="AD518" t="str">
            <v/>
          </cell>
          <cell r="AE518" t="str">
            <v/>
          </cell>
          <cell r="AF518">
            <v>42110.461538461539</v>
          </cell>
          <cell r="AH518" t="str">
            <v>Statistik</v>
          </cell>
          <cell r="AI518">
            <v>41067</v>
          </cell>
          <cell r="AJ518">
            <v>35927</v>
          </cell>
          <cell r="AL518">
            <v>36739</v>
          </cell>
          <cell r="AM518">
            <v>42118</v>
          </cell>
          <cell r="AN518">
            <v>42092</v>
          </cell>
          <cell r="AP518" t="str">
            <v/>
          </cell>
          <cell r="AQ518" t="str">
            <v/>
          </cell>
          <cell r="AR518">
            <v>38839</v>
          </cell>
          <cell r="AU518" t="str">
            <v/>
          </cell>
          <cell r="AV518" t="str">
            <v/>
          </cell>
          <cell r="AW518" t="str">
            <v/>
          </cell>
          <cell r="AZ518" t="str">
            <v/>
          </cell>
          <cell r="BC518" t="str">
            <v>14.04.2015; 10.04.2015; 10.02.2015; 31.05.2012; 24.04.2012; 07.04.2009; 31.03.2009; 16.07.2007: 18.04.06; 30.03.06; 06.02.06; 11.01.05; 11.08.03,</v>
          </cell>
          <cell r="BD518" t="str">
            <v>Bienroder Weg 80, R 227;  ewolf@tu-bs.de</v>
          </cell>
          <cell r="BE518" t="str">
            <v>s</v>
          </cell>
          <cell r="BG518">
            <v>242</v>
          </cell>
          <cell r="BH518">
            <v>2</v>
          </cell>
          <cell r="BI518">
            <v>3</v>
          </cell>
          <cell r="BJ518">
            <v>0</v>
          </cell>
          <cell r="BK518">
            <v>1.2396694214876034</v>
          </cell>
          <cell r="BL518">
            <v>32</v>
          </cell>
          <cell r="BN518">
            <v>6.7222222222222223</v>
          </cell>
          <cell r="BV518" t="str">
            <v>Erika Wolf</v>
          </cell>
          <cell r="BX518" t="str">
            <v/>
          </cell>
          <cell r="BY518" t="str">
            <v/>
          </cell>
          <cell r="CF518">
            <v>268</v>
          </cell>
          <cell r="CG518">
            <v>12</v>
          </cell>
          <cell r="CH518">
            <v>0</v>
          </cell>
          <cell r="CI518">
            <v>0</v>
          </cell>
          <cell r="CJ518">
            <v>0</v>
          </cell>
          <cell r="CK518" t="str">
            <v/>
          </cell>
          <cell r="CL518" t="str">
            <v/>
          </cell>
          <cell r="CM518" t="str">
            <v/>
          </cell>
          <cell r="CN518" t="str">
            <v/>
          </cell>
          <cell r="CO518">
            <v>1</v>
          </cell>
          <cell r="CP518">
            <v>42081</v>
          </cell>
          <cell r="CQ518">
            <v>35927</v>
          </cell>
          <cell r="CR518" t="str">
            <v/>
          </cell>
          <cell r="CS518" t="str">
            <v/>
          </cell>
          <cell r="CT518" t="str">
            <v/>
          </cell>
          <cell r="CU518">
            <v>32</v>
          </cell>
          <cell r="CV518">
            <v>32</v>
          </cell>
          <cell r="CW518">
            <v>8</v>
          </cell>
          <cell r="CY518">
            <v>242</v>
          </cell>
          <cell r="CZ518">
            <v>2</v>
          </cell>
          <cell r="DA518">
            <v>3</v>
          </cell>
          <cell r="DB518">
            <v>0</v>
          </cell>
          <cell r="DC518">
            <v>1.2396694214876034</v>
          </cell>
          <cell r="DD518">
            <v>42081</v>
          </cell>
          <cell r="DE518">
            <v>43069</v>
          </cell>
          <cell r="DF518">
            <v>32</v>
          </cell>
          <cell r="DG518">
            <v>32</v>
          </cell>
          <cell r="DH518">
            <v>0</v>
          </cell>
          <cell r="DI518" t="str">
            <v/>
          </cell>
          <cell r="DJ518" t="str">
            <v/>
          </cell>
          <cell r="DK518" t="str">
            <v/>
          </cell>
          <cell r="DL518" t="str">
            <v/>
          </cell>
          <cell r="DN518" t="str">
            <v/>
          </cell>
          <cell r="DO518" t="str">
            <v/>
          </cell>
          <cell r="DP518" t="str">
            <v/>
          </cell>
          <cell r="DQ518" t="str">
            <v/>
          </cell>
          <cell r="DR518" t="str">
            <v/>
          </cell>
          <cell r="DS518" t="str">
            <v/>
          </cell>
          <cell r="DT518" t="str">
            <v/>
          </cell>
          <cell r="DV518" t="str">
            <v/>
          </cell>
          <cell r="DW518" t="str">
            <v>über Ziel</v>
          </cell>
          <cell r="DY518" t="str">
            <v/>
          </cell>
          <cell r="DZ518" t="str">
            <v>x</v>
          </cell>
        </row>
        <row r="519">
          <cell r="A519" t="str">
            <v>5955-200</v>
          </cell>
          <cell r="B519" t="str">
            <v>Fakultät 6</v>
          </cell>
          <cell r="C519" t="str">
            <v>Historisches Seminar</v>
          </cell>
          <cell r="E519" t="str">
            <v>Alte Geschichte</v>
          </cell>
          <cell r="F519" t="str">
            <v xml:space="preserve">Herrn </v>
          </cell>
          <cell r="G519" t="str">
            <v>Czapnik</v>
          </cell>
          <cell r="H519">
            <v>3091</v>
          </cell>
          <cell r="J519">
            <v>1</v>
          </cell>
          <cell r="K519">
            <v>42347</v>
          </cell>
          <cell r="L519" t="str">
            <v>10:00</v>
          </cell>
          <cell r="N519" t="str">
            <v>mit Frau Liebold u. Frau Petra Fuchs</v>
          </cell>
          <cell r="O519" t="str">
            <v>Büro</v>
          </cell>
          <cell r="P519">
            <v>24</v>
          </cell>
          <cell r="Q519">
            <v>32</v>
          </cell>
          <cell r="R519">
            <v>42347</v>
          </cell>
          <cell r="S519">
            <v>32</v>
          </cell>
          <cell r="U519">
            <v>43343</v>
          </cell>
          <cell r="V519">
            <v>40581</v>
          </cell>
          <cell r="W519" t="str">
            <v>siehe 5.0 &gt;</v>
          </cell>
          <cell r="X519" t="str">
            <v/>
          </cell>
          <cell r="Z519" t="str">
            <v/>
          </cell>
          <cell r="AA519" t="str">
            <v>i. O.</v>
          </cell>
          <cell r="AB519" t="str">
            <v/>
          </cell>
          <cell r="AC519">
            <v>41540</v>
          </cell>
          <cell r="AD519">
            <v>41575</v>
          </cell>
          <cell r="AE519" t="str">
            <v/>
          </cell>
          <cell r="AF519">
            <v>41606.307692307695</v>
          </cell>
          <cell r="AH519" t="str">
            <v/>
          </cell>
          <cell r="AJ519">
            <v>36907</v>
          </cell>
          <cell r="AN519">
            <v>41604</v>
          </cell>
          <cell r="AP519" t="str">
            <v/>
          </cell>
          <cell r="AQ519" t="str">
            <v/>
          </cell>
          <cell r="AU519" t="str">
            <v/>
          </cell>
          <cell r="AV519" t="str">
            <v/>
          </cell>
          <cell r="AW519" t="str">
            <v/>
          </cell>
          <cell r="AZ519" t="str">
            <v/>
          </cell>
          <cell r="BC519" t="str">
            <v xml:space="preserve">01.09.2015; 07.02.2011; 06.03.2009; 15.09.2010; 14.09.2010; 31.08.2010; 09.08.2010; </v>
          </cell>
          <cell r="BD519" t="str">
            <v>siehe 5953-602</v>
          </cell>
          <cell r="BG519">
            <v>36</v>
          </cell>
          <cell r="BH519">
            <v>5</v>
          </cell>
          <cell r="BI519">
            <v>9</v>
          </cell>
          <cell r="BJ519">
            <v>3</v>
          </cell>
          <cell r="BK519">
            <v>25</v>
          </cell>
          <cell r="BL519" t="str">
            <v>--</v>
          </cell>
          <cell r="BN519">
            <v>1</v>
          </cell>
          <cell r="BO519">
            <v>1</v>
          </cell>
          <cell r="BP519">
            <v>42347</v>
          </cell>
          <cell r="BQ519">
            <v>1</v>
          </cell>
          <cell r="BV519" t="str">
            <v>Czapnik</v>
          </cell>
          <cell r="BX519" t="str">
            <v/>
          </cell>
          <cell r="BY519" t="str">
            <v/>
          </cell>
          <cell r="CF519">
            <v>104</v>
          </cell>
          <cell r="CG519">
            <v>2</v>
          </cell>
          <cell r="CH519">
            <v>1</v>
          </cell>
          <cell r="CI519">
            <v>0</v>
          </cell>
          <cell r="CJ519">
            <v>0.96153846153846156</v>
          </cell>
          <cell r="CK519" t="str">
            <v/>
          </cell>
          <cell r="CL519" t="str">
            <v/>
          </cell>
          <cell r="CM519" t="str">
            <v/>
          </cell>
          <cell r="CN519" t="str">
            <v/>
          </cell>
          <cell r="CP519">
            <v>40581</v>
          </cell>
          <cell r="CQ519">
            <v>36907</v>
          </cell>
          <cell r="CR519" t="str">
            <v/>
          </cell>
          <cell r="CS519" t="str">
            <v/>
          </cell>
          <cell r="CT519" t="str">
            <v/>
          </cell>
          <cell r="CU519">
            <v>32</v>
          </cell>
          <cell r="CV519">
            <v>32</v>
          </cell>
          <cell r="CW519">
            <v>8</v>
          </cell>
          <cell r="CY519">
            <v>36</v>
          </cell>
          <cell r="CZ519">
            <v>5</v>
          </cell>
          <cell r="DA519">
            <v>9</v>
          </cell>
          <cell r="DB519">
            <v>3</v>
          </cell>
          <cell r="DC519">
            <v>25</v>
          </cell>
          <cell r="DD519">
            <v>42347</v>
          </cell>
          <cell r="DE519">
            <v>43343</v>
          </cell>
          <cell r="DF519">
            <v>32</v>
          </cell>
          <cell r="DG519">
            <v>32</v>
          </cell>
          <cell r="DH519">
            <v>0</v>
          </cell>
          <cell r="DI519" t="str">
            <v/>
          </cell>
          <cell r="DJ519" t="str">
            <v/>
          </cell>
          <cell r="DK519" t="str">
            <v/>
          </cell>
          <cell r="DL519" t="str">
            <v/>
          </cell>
          <cell r="DN519" t="str">
            <v/>
          </cell>
          <cell r="DO519" t="str">
            <v/>
          </cell>
          <cell r="DP519" t="str">
            <v/>
          </cell>
          <cell r="DQ519" t="str">
            <v/>
          </cell>
          <cell r="DR519" t="str">
            <v/>
          </cell>
          <cell r="DS519" t="str">
            <v/>
          </cell>
          <cell r="DT519" t="str">
            <v/>
          </cell>
          <cell r="DV519" t="str">
            <v/>
          </cell>
          <cell r="DW519" t="str">
            <v>über Ziel</v>
          </cell>
          <cell r="DY519" t="str">
            <v/>
          </cell>
          <cell r="DZ519" t="str">
            <v>--</v>
          </cell>
        </row>
        <row r="520">
          <cell r="A520" t="str">
            <v>5955-210</v>
          </cell>
          <cell r="B520" t="str">
            <v>Fakultät 6</v>
          </cell>
          <cell r="C520" t="str">
            <v>Historisches Seminar</v>
          </cell>
          <cell r="D520" t="str">
            <v>Fachgruppe</v>
          </cell>
          <cell r="E520" t="str">
            <v>Mittelalterliche Geschichte</v>
          </cell>
          <cell r="F520" t="str">
            <v xml:space="preserve">Herrn </v>
          </cell>
          <cell r="G520" t="str">
            <v>Czapnik</v>
          </cell>
          <cell r="H520">
            <v>3091</v>
          </cell>
          <cell r="J520">
            <v>0</v>
          </cell>
          <cell r="K520">
            <v>42347</v>
          </cell>
          <cell r="L520" t="str">
            <v>10:00</v>
          </cell>
          <cell r="N520" t="str">
            <v>mit Frau Liebold u. Frau Petra Fuchs</v>
          </cell>
          <cell r="O520" t="str">
            <v>Büro</v>
          </cell>
          <cell r="P520">
            <v>24</v>
          </cell>
          <cell r="Q520">
            <v>24</v>
          </cell>
          <cell r="R520">
            <v>42347</v>
          </cell>
          <cell r="S520">
            <v>32</v>
          </cell>
          <cell r="U520">
            <v>43343</v>
          </cell>
          <cell r="V520">
            <v>40581</v>
          </cell>
          <cell r="W520" t="str">
            <v>siehe 5.0 &gt;</v>
          </cell>
          <cell r="X520" t="str">
            <v/>
          </cell>
          <cell r="Z520" t="str">
            <v/>
          </cell>
          <cell r="AA520" t="str">
            <v>i. O.</v>
          </cell>
          <cell r="AB520" t="str">
            <v/>
          </cell>
          <cell r="AC520">
            <v>41540</v>
          </cell>
          <cell r="AD520">
            <v>41575</v>
          </cell>
          <cell r="AE520" t="str">
            <v/>
          </cell>
          <cell r="AF520">
            <v>41611.153846153844</v>
          </cell>
          <cell r="AG520">
            <v>41606.307692307695</v>
          </cell>
          <cell r="AH520" t="str">
            <v/>
          </cell>
          <cell r="AJ520">
            <v>36907</v>
          </cell>
          <cell r="AN520">
            <v>41604</v>
          </cell>
          <cell r="AP520" t="str">
            <v/>
          </cell>
          <cell r="AQ520" t="str">
            <v/>
          </cell>
          <cell r="AU520" t="str">
            <v/>
          </cell>
          <cell r="AV520" t="str">
            <v/>
          </cell>
          <cell r="AW520" t="str">
            <v/>
          </cell>
          <cell r="AZ520" t="str">
            <v/>
          </cell>
          <cell r="BC520" t="str">
            <v xml:space="preserve">01.09.2015; 02.07.03; </v>
          </cell>
          <cell r="BD520" t="str">
            <v>Histo.- Seminar Boiler R. 0017 im Aug 03; Bärbel Girwert, Dr. Goswin Spreckelmeyer,</v>
          </cell>
          <cell r="BG520">
            <v>80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>--</v>
          </cell>
          <cell r="BN520">
            <v>2.2222222222222223</v>
          </cell>
          <cell r="BO520">
            <v>3</v>
          </cell>
          <cell r="BP520">
            <v>42347</v>
          </cell>
          <cell r="BQ520">
            <v>3</v>
          </cell>
          <cell r="BV520" t="str">
            <v>Czapnik</v>
          </cell>
          <cell r="BX520" t="str">
            <v/>
          </cell>
          <cell r="BY520" t="str">
            <v/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 t="str">
            <v/>
          </cell>
          <cell r="CL520" t="str">
            <v/>
          </cell>
          <cell r="CM520" t="str">
            <v/>
          </cell>
          <cell r="CN520" t="str">
            <v/>
          </cell>
          <cell r="CP520">
            <v>40581</v>
          </cell>
          <cell r="CQ520">
            <v>36907</v>
          </cell>
          <cell r="CR520" t="str">
            <v/>
          </cell>
          <cell r="CS520" t="str">
            <v/>
          </cell>
          <cell r="CT520" t="str">
            <v/>
          </cell>
          <cell r="CU520">
            <v>24</v>
          </cell>
          <cell r="CV520">
            <v>32</v>
          </cell>
          <cell r="CW520">
            <v>8</v>
          </cell>
          <cell r="CY520">
            <v>80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  <cell r="DD520">
            <v>42347</v>
          </cell>
          <cell r="DE520">
            <v>43343</v>
          </cell>
          <cell r="DF520">
            <v>24</v>
          </cell>
          <cell r="DG520">
            <v>32</v>
          </cell>
          <cell r="DH520">
            <v>0</v>
          </cell>
          <cell r="DI520" t="str">
            <v/>
          </cell>
          <cell r="DJ520" t="str">
            <v/>
          </cell>
          <cell r="DK520" t="str">
            <v/>
          </cell>
          <cell r="DL520" t="str">
            <v/>
          </cell>
          <cell r="DN520" t="str">
            <v/>
          </cell>
          <cell r="DO520" t="str">
            <v/>
          </cell>
          <cell r="DP520" t="str">
            <v/>
          </cell>
          <cell r="DQ520" t="str">
            <v/>
          </cell>
          <cell r="DR520" t="str">
            <v/>
          </cell>
          <cell r="DS520" t="str">
            <v/>
          </cell>
          <cell r="DT520" t="str">
            <v/>
          </cell>
          <cell r="DV520" t="str">
            <v/>
          </cell>
          <cell r="DW520" t="str">
            <v>über Ziel</v>
          </cell>
          <cell r="DY520" t="str">
            <v/>
          </cell>
          <cell r="DZ520" t="str">
            <v>--</v>
          </cell>
        </row>
        <row r="521">
          <cell r="A521" t="str">
            <v>5955-220</v>
          </cell>
          <cell r="B521" t="str">
            <v>Fakultät 6</v>
          </cell>
          <cell r="C521" t="str">
            <v>Historisches Seminar</v>
          </cell>
          <cell r="D521" t="str">
            <v>Fachgruppe</v>
          </cell>
          <cell r="E521" t="str">
            <v>Neuere Geschichte</v>
          </cell>
          <cell r="F521" t="str">
            <v xml:space="preserve">Herrn </v>
          </cell>
          <cell r="G521" t="str">
            <v>Czapnik</v>
          </cell>
          <cell r="H521">
            <v>3091</v>
          </cell>
          <cell r="J521">
            <v>2</v>
          </cell>
          <cell r="K521">
            <v>42347</v>
          </cell>
          <cell r="L521" t="str">
            <v>10:00</v>
          </cell>
          <cell r="N521" t="str">
            <v>mit Frau Liebold u. Frau Petra Fuchs</v>
          </cell>
          <cell r="O521" t="str">
            <v>Büro</v>
          </cell>
          <cell r="P521">
            <v>24</v>
          </cell>
          <cell r="Q521">
            <v>32</v>
          </cell>
          <cell r="R521">
            <v>42347</v>
          </cell>
          <cell r="S521">
            <v>32</v>
          </cell>
          <cell r="U521">
            <v>43343</v>
          </cell>
          <cell r="V521">
            <v>40581</v>
          </cell>
          <cell r="W521" t="str">
            <v>siehe 5.0 &gt;</v>
          </cell>
          <cell r="X521" t="str">
            <v/>
          </cell>
          <cell r="Z521" t="str">
            <v/>
          </cell>
          <cell r="AA521" t="str">
            <v>i. O.</v>
          </cell>
          <cell r="AB521" t="str">
            <v/>
          </cell>
          <cell r="AC521">
            <v>41540</v>
          </cell>
          <cell r="AD521">
            <v>41575</v>
          </cell>
          <cell r="AE521" t="str">
            <v/>
          </cell>
          <cell r="AF521">
            <v>41611.153846153844</v>
          </cell>
          <cell r="AG521">
            <v>41606.307692307695</v>
          </cell>
          <cell r="AH521" t="str">
            <v>Statistik</v>
          </cell>
          <cell r="AJ521">
            <v>36907</v>
          </cell>
          <cell r="AN521">
            <v>41604</v>
          </cell>
          <cell r="AP521" t="str">
            <v/>
          </cell>
          <cell r="AQ521" t="str">
            <v/>
          </cell>
          <cell r="AU521" t="str">
            <v/>
          </cell>
          <cell r="AV521" t="str">
            <v/>
          </cell>
          <cell r="AW521" t="str">
            <v/>
          </cell>
          <cell r="AZ521" t="str">
            <v/>
          </cell>
          <cell r="BC521" t="str">
            <v xml:space="preserve">09.12.2015; 10.09.2015; 01.09.2015; </v>
          </cell>
          <cell r="BD521" t="str">
            <v>p.fuchs@tu-bs.de</v>
          </cell>
          <cell r="BE521" t="str">
            <v>s</v>
          </cell>
          <cell r="BF521">
            <v>1</v>
          </cell>
          <cell r="BG521">
            <v>80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32</v>
          </cell>
          <cell r="BN521">
            <v>2.2222222222222223</v>
          </cell>
          <cell r="BO521">
            <v>3</v>
          </cell>
          <cell r="BP521">
            <v>42347</v>
          </cell>
          <cell r="BQ521">
            <v>3</v>
          </cell>
          <cell r="BV521" t="str">
            <v>Czapnik</v>
          </cell>
          <cell r="BX521" t="str">
            <v/>
          </cell>
          <cell r="BY521" t="str">
            <v/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 t="str">
            <v/>
          </cell>
          <cell r="CL521" t="str">
            <v/>
          </cell>
          <cell r="CM521" t="str">
            <v/>
          </cell>
          <cell r="CN521" t="str">
            <v/>
          </cell>
          <cell r="CO521">
            <v>2</v>
          </cell>
          <cell r="CP521" t="str">
            <v>Betreuung !</v>
          </cell>
          <cell r="CQ521">
            <v>36907</v>
          </cell>
          <cell r="CR521" t="str">
            <v/>
          </cell>
          <cell r="CS521" t="str">
            <v/>
          </cell>
          <cell r="CT521" t="str">
            <v/>
          </cell>
          <cell r="CU521">
            <v>32</v>
          </cell>
          <cell r="CV521">
            <v>32</v>
          </cell>
          <cell r="CW521">
            <v>8</v>
          </cell>
          <cell r="CY521">
            <v>80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  <cell r="DD521">
            <v>42347</v>
          </cell>
          <cell r="DE521">
            <v>43343</v>
          </cell>
          <cell r="DF521">
            <v>32</v>
          </cell>
          <cell r="DG521">
            <v>32</v>
          </cell>
          <cell r="DH521">
            <v>0</v>
          </cell>
          <cell r="DI521" t="str">
            <v/>
          </cell>
          <cell r="DJ521" t="str">
            <v/>
          </cell>
          <cell r="DK521" t="str">
            <v/>
          </cell>
          <cell r="DL521" t="str">
            <v/>
          </cell>
          <cell r="DN521" t="str">
            <v/>
          </cell>
          <cell r="DO521" t="str">
            <v/>
          </cell>
          <cell r="DP521" t="str">
            <v/>
          </cell>
          <cell r="DQ521" t="str">
            <v/>
          </cell>
          <cell r="DR521" t="str">
            <v/>
          </cell>
          <cell r="DS521" t="str">
            <v/>
          </cell>
          <cell r="DT521" t="str">
            <v/>
          </cell>
          <cell r="DV521" t="str">
            <v/>
          </cell>
          <cell r="DW521" t="str">
            <v>über Ziel</v>
          </cell>
          <cell r="DY521" t="str">
            <v/>
          </cell>
          <cell r="DZ521" t="str">
            <v>x</v>
          </cell>
        </row>
        <row r="522">
          <cell r="A522" t="str">
            <v>5955-231</v>
          </cell>
          <cell r="B522" t="str">
            <v>Fakultät 6</v>
          </cell>
          <cell r="C522" t="str">
            <v>Historisches Seminar</v>
          </cell>
          <cell r="D522" t="str">
            <v>Fachgruppe</v>
          </cell>
          <cell r="E522" t="str">
            <v>Wissenschaft.- u. Technikgeschichte</v>
          </cell>
          <cell r="F522" t="str">
            <v xml:space="preserve">Herrn </v>
          </cell>
          <cell r="G522" t="str">
            <v>Czapnik</v>
          </cell>
          <cell r="H522">
            <v>8630</v>
          </cell>
          <cell r="J522">
            <v>1</v>
          </cell>
          <cell r="K522">
            <v>42347</v>
          </cell>
          <cell r="L522" t="str">
            <v>10:00</v>
          </cell>
          <cell r="O522" t="str">
            <v>Büro</v>
          </cell>
          <cell r="P522">
            <v>24</v>
          </cell>
          <cell r="Q522">
            <v>32</v>
          </cell>
          <cell r="R522">
            <v>42347</v>
          </cell>
          <cell r="S522">
            <v>32</v>
          </cell>
          <cell r="U522">
            <v>43343</v>
          </cell>
          <cell r="V522">
            <v>41828</v>
          </cell>
          <cell r="W522" t="str">
            <v>siehe 5.0 &gt;</v>
          </cell>
          <cell r="X522" t="str">
            <v/>
          </cell>
          <cell r="Z522" t="str">
            <v/>
          </cell>
          <cell r="AA522" t="str">
            <v>i. O.</v>
          </cell>
          <cell r="AB522" t="str">
            <v/>
          </cell>
          <cell r="AC522">
            <v>41740</v>
          </cell>
          <cell r="AD522" t="str">
            <v/>
          </cell>
          <cell r="AE522" t="str">
            <v/>
          </cell>
          <cell r="AF522">
            <v>41809.615384615383</v>
          </cell>
          <cell r="AH522" t="str">
            <v>Statistik</v>
          </cell>
          <cell r="AJ522">
            <v>36907</v>
          </cell>
          <cell r="AN522">
            <v>41804</v>
          </cell>
          <cell r="AP522" t="str">
            <v/>
          </cell>
          <cell r="AQ522" t="str">
            <v/>
          </cell>
          <cell r="AU522" t="str">
            <v/>
          </cell>
          <cell r="AV522" t="str">
            <v/>
          </cell>
          <cell r="AW522" t="str">
            <v/>
          </cell>
          <cell r="AZ522" t="str">
            <v/>
          </cell>
          <cell r="BC522" t="str">
            <v>08.07.2014; 22.05.2014; 20.03.2014; 08.02.2011; 10.10.03; 15.08.03; 03.07.03; 01.07.03 mit Herr Neifeind; 24.10.2000</v>
          </cell>
          <cell r="BD522" t="str">
            <v>dominik.wilhelms@gmail.com</v>
          </cell>
          <cell r="BE522" t="str">
            <v>s</v>
          </cell>
          <cell r="BF522">
            <v>1</v>
          </cell>
          <cell r="BG522">
            <v>65</v>
          </cell>
          <cell r="BH522">
            <v>5</v>
          </cell>
          <cell r="BI522">
            <v>0</v>
          </cell>
          <cell r="BJ522">
            <v>0</v>
          </cell>
          <cell r="BK522">
            <v>0</v>
          </cell>
          <cell r="BL522">
            <v>32</v>
          </cell>
          <cell r="BN522">
            <v>1.8055555555555556</v>
          </cell>
          <cell r="BO522">
            <v>2</v>
          </cell>
          <cell r="BP522">
            <v>42347</v>
          </cell>
          <cell r="BQ522">
            <v>2</v>
          </cell>
          <cell r="BV522" t="str">
            <v>Czapnik</v>
          </cell>
          <cell r="BX522" t="str">
            <v/>
          </cell>
          <cell r="BY522" t="str">
            <v/>
          </cell>
          <cell r="CF522">
            <v>70</v>
          </cell>
          <cell r="CG522">
            <v>11</v>
          </cell>
          <cell r="CH522">
            <v>2</v>
          </cell>
          <cell r="CI522">
            <v>0</v>
          </cell>
          <cell r="CJ522">
            <v>2.8571428571428572</v>
          </cell>
          <cell r="CK522" t="str">
            <v/>
          </cell>
          <cell r="CL522" t="str">
            <v/>
          </cell>
          <cell r="CM522" t="str">
            <v/>
          </cell>
          <cell r="CN522" t="str">
            <v/>
          </cell>
          <cell r="CP522">
            <v>41828</v>
          </cell>
          <cell r="CQ522">
            <v>36907</v>
          </cell>
          <cell r="CR522" t="str">
            <v/>
          </cell>
          <cell r="CS522" t="str">
            <v/>
          </cell>
          <cell r="CT522" t="str">
            <v/>
          </cell>
          <cell r="CU522">
            <v>32</v>
          </cell>
          <cell r="CV522">
            <v>32</v>
          </cell>
          <cell r="CW522">
            <v>8</v>
          </cell>
          <cell r="CY522">
            <v>65</v>
          </cell>
          <cell r="CZ522">
            <v>5</v>
          </cell>
          <cell r="DA522">
            <v>0</v>
          </cell>
          <cell r="DB522">
            <v>0</v>
          </cell>
          <cell r="DC522">
            <v>0</v>
          </cell>
          <cell r="DD522">
            <v>42347</v>
          </cell>
          <cell r="DE522">
            <v>43343</v>
          </cell>
          <cell r="DF522">
            <v>32</v>
          </cell>
          <cell r="DG522">
            <v>32</v>
          </cell>
          <cell r="DH522">
            <v>0</v>
          </cell>
          <cell r="DI522" t="str">
            <v/>
          </cell>
          <cell r="DJ522" t="str">
            <v/>
          </cell>
          <cell r="DK522" t="str">
            <v/>
          </cell>
          <cell r="DL522" t="str">
            <v/>
          </cell>
          <cell r="DN522" t="str">
            <v/>
          </cell>
          <cell r="DO522" t="str">
            <v/>
          </cell>
          <cell r="DP522" t="str">
            <v/>
          </cell>
          <cell r="DQ522" t="str">
            <v/>
          </cell>
          <cell r="DR522" t="str">
            <v/>
          </cell>
          <cell r="DS522" t="str">
            <v/>
          </cell>
          <cell r="DT522" t="str">
            <v/>
          </cell>
          <cell r="DV522" t="str">
            <v/>
          </cell>
          <cell r="DW522" t="str">
            <v>über Ziel</v>
          </cell>
          <cell r="DY522" t="str">
            <v/>
          </cell>
          <cell r="DZ522" t="str">
            <v>x</v>
          </cell>
        </row>
        <row r="523">
          <cell r="A523" t="str">
            <v>5955-240</v>
          </cell>
          <cell r="B523" t="str">
            <v>Fakultät 6</v>
          </cell>
          <cell r="C523" t="str">
            <v>Historisches Seminar</v>
          </cell>
          <cell r="D523" t="str">
            <v>Fachgruppe</v>
          </cell>
          <cell r="E523" t="str">
            <v>Geschichte u. Geschichtsdidaktik</v>
          </cell>
          <cell r="F523" t="str">
            <v>Herrn Dr.</v>
          </cell>
          <cell r="G523" t="str">
            <v>Dominik Wilhelms</v>
          </cell>
          <cell r="H523">
            <v>8630</v>
          </cell>
          <cell r="J523">
            <v>1</v>
          </cell>
          <cell r="K523">
            <v>40588</v>
          </cell>
          <cell r="L523" t="str">
            <v>10:00</v>
          </cell>
          <cell r="O523" t="str">
            <v>Büro</v>
          </cell>
          <cell r="P523">
            <v>24</v>
          </cell>
          <cell r="Q523">
            <v>32</v>
          </cell>
          <cell r="R523">
            <v>41828</v>
          </cell>
          <cell r="S523">
            <v>32</v>
          </cell>
          <cell r="U523">
            <v>42825</v>
          </cell>
          <cell r="V523">
            <v>41828</v>
          </cell>
          <cell r="W523" t="str">
            <v>siehe 5.0 &gt;</v>
          </cell>
          <cell r="X523" t="str">
            <v/>
          </cell>
          <cell r="Z523" t="str">
            <v/>
          </cell>
          <cell r="AA523" t="str">
            <v>i. O.</v>
          </cell>
          <cell r="AB523" t="str">
            <v/>
          </cell>
          <cell r="AC523">
            <v>41740</v>
          </cell>
          <cell r="AD523" t="str">
            <v/>
          </cell>
          <cell r="AE523" t="str">
            <v/>
          </cell>
          <cell r="AF523">
            <v>41807.076923076922</v>
          </cell>
          <cell r="AH523" t="str">
            <v>Statistik</v>
          </cell>
          <cell r="AJ523">
            <v>36907</v>
          </cell>
          <cell r="AN523">
            <v>41804</v>
          </cell>
          <cell r="AP523" t="str">
            <v/>
          </cell>
          <cell r="AQ523" t="str">
            <v/>
          </cell>
          <cell r="AU523" t="str">
            <v/>
          </cell>
          <cell r="AV523" t="str">
            <v/>
          </cell>
          <cell r="AW523" t="str">
            <v/>
          </cell>
          <cell r="AZ523" t="str">
            <v/>
          </cell>
          <cell r="BC523" t="str">
            <v>08.07.2014; 22.05.2014; 20.03.2014; 08.02.2011; 10.10.03; 15.08.03; 03.07.03; 01.07.03 mit Herr Neifeind; 24.10.2000</v>
          </cell>
          <cell r="BD523" t="str">
            <v>dominik.wilhelms@gmail.com</v>
          </cell>
          <cell r="BE523" t="str">
            <v>s</v>
          </cell>
          <cell r="BF523">
            <v>1</v>
          </cell>
          <cell r="BG523">
            <v>48</v>
          </cell>
          <cell r="BH523">
            <v>5</v>
          </cell>
          <cell r="BI523">
            <v>0</v>
          </cell>
          <cell r="BJ523">
            <v>0</v>
          </cell>
          <cell r="BK523">
            <v>0</v>
          </cell>
          <cell r="BL523">
            <v>32</v>
          </cell>
          <cell r="BN523">
            <v>1.3333333333333333</v>
          </cell>
          <cell r="BV523" t="str">
            <v>Dominik Wilhelms</v>
          </cell>
          <cell r="BX523" t="str">
            <v/>
          </cell>
          <cell r="BY523" t="str">
            <v/>
          </cell>
          <cell r="CF523">
            <v>70</v>
          </cell>
          <cell r="CG523">
            <v>11</v>
          </cell>
          <cell r="CH523">
            <v>2</v>
          </cell>
          <cell r="CI523">
            <v>0</v>
          </cell>
          <cell r="CJ523">
            <v>2.8571428571428572</v>
          </cell>
          <cell r="CK523" t="str">
            <v/>
          </cell>
          <cell r="CL523" t="str">
            <v/>
          </cell>
          <cell r="CM523" t="str">
            <v/>
          </cell>
          <cell r="CN523" t="str">
            <v/>
          </cell>
          <cell r="CP523">
            <v>41828</v>
          </cell>
          <cell r="CQ523">
            <v>36907</v>
          </cell>
          <cell r="CR523" t="str">
            <v/>
          </cell>
          <cell r="CS523" t="str">
            <v/>
          </cell>
          <cell r="CT523" t="str">
            <v/>
          </cell>
          <cell r="CU523">
            <v>32</v>
          </cell>
          <cell r="CV523">
            <v>32</v>
          </cell>
          <cell r="CW523">
            <v>8</v>
          </cell>
          <cell r="CY523">
            <v>48</v>
          </cell>
          <cell r="CZ523">
            <v>5</v>
          </cell>
          <cell r="DA523">
            <v>0</v>
          </cell>
          <cell r="DB523">
            <v>0</v>
          </cell>
          <cell r="DC523">
            <v>0</v>
          </cell>
          <cell r="DD523">
            <v>41828</v>
          </cell>
          <cell r="DE523">
            <v>42825</v>
          </cell>
          <cell r="DF523">
            <v>32</v>
          </cell>
          <cell r="DG523">
            <v>32</v>
          </cell>
          <cell r="DH523">
            <v>0</v>
          </cell>
          <cell r="DI523" t="str">
            <v/>
          </cell>
          <cell r="DJ523" t="str">
            <v/>
          </cell>
          <cell r="DK523" t="str">
            <v/>
          </cell>
          <cell r="DL523" t="str">
            <v/>
          </cell>
          <cell r="DN523" t="str">
            <v/>
          </cell>
          <cell r="DO523" t="str">
            <v/>
          </cell>
          <cell r="DP523" t="str">
            <v/>
          </cell>
          <cell r="DQ523" t="str">
            <v/>
          </cell>
          <cell r="DR523" t="str">
            <v/>
          </cell>
          <cell r="DS523" t="str">
            <v/>
          </cell>
          <cell r="DT523" t="str">
            <v/>
          </cell>
          <cell r="DV523" t="str">
            <v/>
          </cell>
          <cell r="DW523" t="str">
            <v>über Ziel</v>
          </cell>
          <cell r="DY523" t="str">
            <v/>
          </cell>
          <cell r="DZ523" t="str">
            <v>x</v>
          </cell>
        </row>
        <row r="524">
          <cell r="A524" t="str">
            <v>5958-790</v>
          </cell>
          <cell r="B524" t="str">
            <v>Institut für</v>
          </cell>
          <cell r="C524" t="str">
            <v>Wirtschaftswissenschaften</v>
          </cell>
          <cell r="D524" t="str">
            <v>Abteilung</v>
          </cell>
          <cell r="E524" t="str">
            <v>Entscheidungsunterstützung</v>
          </cell>
          <cell r="F524" t="str">
            <v xml:space="preserve">Herrn </v>
          </cell>
          <cell r="G524" t="str">
            <v xml:space="preserve">Mehrad Emami </v>
          </cell>
          <cell r="H524" t="str">
            <v>3211;  3212; 017632221853</v>
          </cell>
          <cell r="J524">
            <v>3</v>
          </cell>
          <cell r="K524">
            <v>42200</v>
          </cell>
          <cell r="L524" t="str">
            <v>10:00</v>
          </cell>
          <cell r="M524">
            <v>2</v>
          </cell>
          <cell r="N524" t="str">
            <v>Maria Pfützner; Christiane Spieker</v>
          </cell>
          <cell r="O524" t="str">
            <v>Büro</v>
          </cell>
          <cell r="P524">
            <v>24</v>
          </cell>
          <cell r="Q524">
            <v>32</v>
          </cell>
          <cell r="R524">
            <v>41163</v>
          </cell>
          <cell r="S524">
            <v>32</v>
          </cell>
          <cell r="U524">
            <v>42155</v>
          </cell>
          <cell r="V524">
            <v>42353</v>
          </cell>
          <cell r="W524" t="str">
            <v/>
          </cell>
          <cell r="X524" t="str">
            <v/>
          </cell>
          <cell r="Z524" t="str">
            <v/>
          </cell>
          <cell r="AA524" t="str">
            <v>i. O.</v>
          </cell>
          <cell r="AB524" t="str">
            <v/>
          </cell>
          <cell r="AC524">
            <v>42122</v>
          </cell>
          <cell r="AD524">
            <v>42158</v>
          </cell>
          <cell r="AE524" t="str">
            <v>siehe &gt;</v>
          </cell>
          <cell r="AF524">
            <v>10.923076923076923</v>
          </cell>
          <cell r="AH524" t="str">
            <v>Statistik</v>
          </cell>
          <cell r="AJ524">
            <v>36908</v>
          </cell>
          <cell r="AM524">
            <v>42353</v>
          </cell>
          <cell r="AU524" t="str">
            <v/>
          </cell>
          <cell r="AV524" t="str">
            <v/>
          </cell>
          <cell r="AW524" t="str">
            <v/>
          </cell>
          <cell r="AZ524">
            <v>39127</v>
          </cell>
          <cell r="BB524">
            <v>3</v>
          </cell>
          <cell r="BC524" t="str">
            <v xml:space="preserve">15.12.2015,              </v>
          </cell>
          <cell r="BE524" t="str">
            <v>s</v>
          </cell>
          <cell r="BG524">
            <v>90</v>
          </cell>
          <cell r="BH524">
            <v>9</v>
          </cell>
          <cell r="BI524">
            <v>0</v>
          </cell>
          <cell r="BJ524">
            <v>0</v>
          </cell>
          <cell r="BK524">
            <v>2.8571428571428572</v>
          </cell>
          <cell r="BL524" t="str">
            <v>--</v>
          </cell>
          <cell r="BM524">
            <v>1</v>
          </cell>
          <cell r="BN524">
            <v>1.9444444444444444</v>
          </cell>
          <cell r="BV524" t="str">
            <v>Malte Becker</v>
          </cell>
          <cell r="BX524" t="str">
            <v/>
          </cell>
          <cell r="BY524" t="str">
            <v/>
          </cell>
          <cell r="CF524">
            <v>70</v>
          </cell>
          <cell r="CG524">
            <v>11</v>
          </cell>
          <cell r="CH524">
            <v>2</v>
          </cell>
          <cell r="CI524">
            <v>0</v>
          </cell>
          <cell r="CJ524">
            <v>2.8571428571428572</v>
          </cell>
          <cell r="CK524" t="str">
            <v/>
          </cell>
          <cell r="CL524" t="str">
            <v/>
          </cell>
          <cell r="CM524" t="str">
            <v/>
          </cell>
          <cell r="CN524" t="str">
            <v/>
          </cell>
          <cell r="CP524">
            <v>42353</v>
          </cell>
          <cell r="CQ524">
            <v>36908</v>
          </cell>
          <cell r="CR524" t="str">
            <v/>
          </cell>
          <cell r="CS524" t="str">
            <v/>
          </cell>
          <cell r="CT524" t="str">
            <v/>
          </cell>
          <cell r="CU524">
            <v>32</v>
          </cell>
          <cell r="CV524">
            <v>32</v>
          </cell>
          <cell r="CW524">
            <v>8</v>
          </cell>
          <cell r="CY524">
            <v>90</v>
          </cell>
          <cell r="CZ524">
            <v>9</v>
          </cell>
          <cell r="DA524">
            <v>0</v>
          </cell>
          <cell r="DB524">
            <v>0</v>
          </cell>
          <cell r="DC524">
            <v>0</v>
          </cell>
          <cell r="DD524">
            <v>41163</v>
          </cell>
          <cell r="DE524">
            <v>42155</v>
          </cell>
          <cell r="DF524">
            <v>32</v>
          </cell>
          <cell r="DG524">
            <v>32</v>
          </cell>
          <cell r="DH524">
            <v>0</v>
          </cell>
          <cell r="DI524">
            <v>1</v>
          </cell>
          <cell r="DJ524">
            <v>1</v>
          </cell>
          <cell r="DK524" t="str">
            <v/>
          </cell>
          <cell r="DL524" t="str">
            <v/>
          </cell>
          <cell r="DN524" t="str">
            <v/>
          </cell>
          <cell r="DO524" t="str">
            <v/>
          </cell>
          <cell r="DP524" t="str">
            <v/>
          </cell>
          <cell r="DQ524" t="str">
            <v/>
          </cell>
          <cell r="DR524" t="str">
            <v/>
          </cell>
          <cell r="DS524" t="str">
            <v/>
          </cell>
          <cell r="DT524" t="str">
            <v/>
          </cell>
          <cell r="DV524" t="str">
            <v/>
          </cell>
          <cell r="DW524" t="str">
            <v>über Ziel</v>
          </cell>
          <cell r="DY524" t="str">
            <v/>
          </cell>
          <cell r="DZ524" t="str">
            <v>x</v>
          </cell>
        </row>
        <row r="525">
          <cell r="A525" t="str">
            <v>5968-400</v>
          </cell>
          <cell r="B525" t="str">
            <v>Institut für</v>
          </cell>
          <cell r="C525" t="str">
            <v>Erziehungswissenschaften</v>
          </cell>
          <cell r="D525" t="str">
            <v>Abteilung</v>
          </cell>
          <cell r="E525" t="str">
            <v>Allgemeine Pädagogik, BW 97</v>
          </cell>
          <cell r="F525" t="str">
            <v xml:space="preserve">Herrn </v>
          </cell>
          <cell r="G525" t="str">
            <v>Sven Thiemicke</v>
          </cell>
          <cell r="H525" t="str">
            <v xml:space="preserve">8801 Frau Schnick; 8816; 8688; 8686; </v>
          </cell>
          <cell r="J525">
            <v>1</v>
          </cell>
          <cell r="K525">
            <v>41535</v>
          </cell>
          <cell r="L525" t="str">
            <v>10:00</v>
          </cell>
          <cell r="M525">
            <v>1</v>
          </cell>
          <cell r="O525" t="str">
            <v>Büro</v>
          </cell>
          <cell r="P525">
            <v>24</v>
          </cell>
          <cell r="Q525">
            <v>32</v>
          </cell>
          <cell r="R525">
            <v>41676</v>
          </cell>
          <cell r="S525">
            <v>32</v>
          </cell>
          <cell r="U525">
            <v>42674</v>
          </cell>
          <cell r="V525">
            <v>39534</v>
          </cell>
          <cell r="W525" t="str">
            <v>siehe 5.0 &gt;</v>
          </cell>
          <cell r="X525" t="str">
            <v/>
          </cell>
          <cell r="Z525" t="str">
            <v/>
          </cell>
          <cell r="AA525" t="str">
            <v>i. O.</v>
          </cell>
          <cell r="AB525" t="str">
            <v/>
          </cell>
          <cell r="AC525">
            <v>40476</v>
          </cell>
          <cell r="AD525">
            <v>40506</v>
          </cell>
          <cell r="AE525" t="str">
            <v/>
          </cell>
          <cell r="AF525">
            <v>40547.692307692305</v>
          </cell>
          <cell r="AH525" t="str">
            <v>Statistik</v>
          </cell>
          <cell r="AN525">
            <v>40540</v>
          </cell>
          <cell r="AP525" t="str">
            <v/>
          </cell>
          <cell r="AQ525" t="str">
            <v/>
          </cell>
          <cell r="AU525" t="str">
            <v/>
          </cell>
          <cell r="AV525" t="str">
            <v/>
          </cell>
          <cell r="AW525" t="str">
            <v/>
          </cell>
          <cell r="AZ525" t="str">
            <v/>
          </cell>
          <cell r="BC525" t="str">
            <v>06.02.2014; 27.01.2014; 15.10.2013; 04.01.2011; 05.08.2008 AB Flentje; 27.03.2008; 21.11.2007; 22.06.04; 26.01.04; 05.01.04; 18.12.03; 24.11.03 mit Frau Flentje; 16.10.03; 08.10.03; 20.02.01; 19.02.01; 29.09.1998</v>
          </cell>
          <cell r="BD525" t="str">
            <v>Lutz Doyé,</v>
          </cell>
          <cell r="BE525" t="str">
            <v>s</v>
          </cell>
          <cell r="BG525">
            <v>100</v>
          </cell>
          <cell r="BH525">
            <v>7</v>
          </cell>
          <cell r="BI525">
            <v>0</v>
          </cell>
          <cell r="BJ525">
            <v>0</v>
          </cell>
          <cell r="BK525">
            <v>0</v>
          </cell>
          <cell r="BL525">
            <v>32</v>
          </cell>
          <cell r="BN525">
            <v>2.7777777777777777</v>
          </cell>
          <cell r="BV525" t="str">
            <v>Sven Thiemicke</v>
          </cell>
          <cell r="BX525" t="str">
            <v/>
          </cell>
          <cell r="BY525" t="str">
            <v/>
          </cell>
          <cell r="CF525">
            <v>115</v>
          </cell>
          <cell r="CG525">
            <v>17</v>
          </cell>
          <cell r="CH525">
            <v>0</v>
          </cell>
          <cell r="CI525">
            <v>0</v>
          </cell>
          <cell r="CJ525">
            <v>0</v>
          </cell>
          <cell r="CK525" t="str">
            <v/>
          </cell>
          <cell r="CL525" t="str">
            <v/>
          </cell>
          <cell r="CM525" t="str">
            <v/>
          </cell>
          <cell r="CN525" t="str">
            <v/>
          </cell>
          <cell r="CP525" t="str">
            <v>Betreuung !</v>
          </cell>
          <cell r="CQ525" t="str">
            <v/>
          </cell>
          <cell r="CR525" t="str">
            <v/>
          </cell>
          <cell r="CS525" t="str">
            <v/>
          </cell>
          <cell r="CT525" t="str">
            <v/>
          </cell>
          <cell r="CU525">
            <v>32</v>
          </cell>
          <cell r="CV525">
            <v>32</v>
          </cell>
          <cell r="CW525">
            <v>8</v>
          </cell>
          <cell r="CY525">
            <v>100</v>
          </cell>
          <cell r="CZ525">
            <v>7</v>
          </cell>
          <cell r="DA525">
            <v>0</v>
          </cell>
          <cell r="DB525">
            <v>0</v>
          </cell>
          <cell r="DC525">
            <v>0</v>
          </cell>
          <cell r="DD525">
            <v>41676</v>
          </cell>
          <cell r="DE525">
            <v>42674</v>
          </cell>
          <cell r="DF525">
            <v>32</v>
          </cell>
          <cell r="DG525">
            <v>32</v>
          </cell>
          <cell r="DH525">
            <v>0</v>
          </cell>
          <cell r="DI525" t="str">
            <v/>
          </cell>
          <cell r="DJ525" t="str">
            <v/>
          </cell>
          <cell r="DK525" t="str">
            <v/>
          </cell>
          <cell r="DL525" t="str">
            <v/>
          </cell>
          <cell r="DN525" t="str">
            <v/>
          </cell>
          <cell r="DO525" t="str">
            <v/>
          </cell>
          <cell r="DP525" t="str">
            <v/>
          </cell>
          <cell r="DQ525" t="str">
            <v/>
          </cell>
          <cell r="DR525" t="str">
            <v/>
          </cell>
          <cell r="DS525" t="str">
            <v/>
          </cell>
          <cell r="DT525" t="str">
            <v/>
          </cell>
          <cell r="DV525" t="str">
            <v/>
          </cell>
          <cell r="DW525" t="str">
            <v>über Ziel</v>
          </cell>
          <cell r="DY525" t="str">
            <v/>
          </cell>
          <cell r="DZ525" t="str">
            <v>x</v>
          </cell>
        </row>
        <row r="526">
          <cell r="A526" t="str">
            <v>5968-410</v>
          </cell>
          <cell r="B526" t="str">
            <v>Institut für</v>
          </cell>
          <cell r="C526" t="str">
            <v>Erziehungswissenschaften</v>
          </cell>
          <cell r="D526" t="str">
            <v>Abteilung</v>
          </cell>
          <cell r="E526" t="str">
            <v>Weiterbildung und Medien</v>
          </cell>
          <cell r="F526" t="str">
            <v xml:space="preserve">Herrn </v>
          </cell>
          <cell r="G526" t="str">
            <v>Hoang Minh Van</v>
          </cell>
          <cell r="H526" t="str">
            <v>8820; 8816; 0173-9889942</v>
          </cell>
          <cell r="J526">
            <v>1</v>
          </cell>
          <cell r="K526">
            <v>41535</v>
          </cell>
          <cell r="L526" t="str">
            <v>10:00</v>
          </cell>
          <cell r="M526">
            <v>1</v>
          </cell>
          <cell r="O526" t="str">
            <v>Büro</v>
          </cell>
          <cell r="P526">
            <v>24</v>
          </cell>
          <cell r="Q526">
            <v>24</v>
          </cell>
          <cell r="R526">
            <v>41540</v>
          </cell>
          <cell r="S526">
            <v>32</v>
          </cell>
          <cell r="U526">
            <v>42521</v>
          </cell>
          <cell r="V526">
            <v>41562</v>
          </cell>
          <cell r="W526" t="str">
            <v>siehe 5.0 &gt;</v>
          </cell>
          <cell r="X526" t="str">
            <v/>
          </cell>
          <cell r="Z526" t="str">
            <v/>
          </cell>
          <cell r="AA526" t="str">
            <v>i. O.</v>
          </cell>
          <cell r="AB526" t="str">
            <v/>
          </cell>
          <cell r="AC526">
            <v>41512</v>
          </cell>
          <cell r="AD526" t="str">
            <v/>
          </cell>
          <cell r="AE526" t="str">
            <v/>
          </cell>
          <cell r="AF526">
            <v>41590.769230769234</v>
          </cell>
          <cell r="AH526" t="str">
            <v/>
          </cell>
          <cell r="AN526">
            <v>41576</v>
          </cell>
          <cell r="AP526" t="str">
            <v/>
          </cell>
          <cell r="AQ526" t="str">
            <v/>
          </cell>
          <cell r="AU526" t="str">
            <v/>
          </cell>
          <cell r="AV526" t="str">
            <v/>
          </cell>
          <cell r="AW526" t="str">
            <v/>
          </cell>
          <cell r="AZ526" t="str">
            <v/>
          </cell>
          <cell r="BC526" t="str">
            <v>18.09.2013; 30.08.2011; 18.01.2011; 04.01.2011; 31.10.2007; 21.06.06; 19.05.06 mit Frau Graube;</v>
          </cell>
          <cell r="BD526" t="str">
            <v>2843 Retter</v>
          </cell>
          <cell r="BG526">
            <v>147</v>
          </cell>
          <cell r="BH526">
            <v>2</v>
          </cell>
          <cell r="BI526">
            <v>0</v>
          </cell>
          <cell r="BJ526">
            <v>0</v>
          </cell>
          <cell r="BK526">
            <v>0</v>
          </cell>
          <cell r="BL526" t="str">
            <v>--</v>
          </cell>
          <cell r="BN526">
            <v>4.083333333333333</v>
          </cell>
          <cell r="BV526" t="str">
            <v>Hoang Minh Van</v>
          </cell>
          <cell r="BX526" t="str">
            <v/>
          </cell>
          <cell r="BY526" t="str">
            <v/>
          </cell>
          <cell r="CF526">
            <v>51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 t="str">
            <v/>
          </cell>
          <cell r="CL526" t="str">
            <v/>
          </cell>
          <cell r="CM526" t="str">
            <v/>
          </cell>
          <cell r="CN526" t="str">
            <v/>
          </cell>
          <cell r="CO526">
            <v>1</v>
          </cell>
          <cell r="CP526">
            <v>41562</v>
          </cell>
          <cell r="CQ526" t="str">
            <v/>
          </cell>
          <cell r="CR526" t="str">
            <v/>
          </cell>
          <cell r="CS526" t="str">
            <v/>
          </cell>
          <cell r="CT526" t="str">
            <v/>
          </cell>
          <cell r="CU526">
            <v>24</v>
          </cell>
          <cell r="CV526">
            <v>32</v>
          </cell>
          <cell r="CW526">
            <v>8</v>
          </cell>
          <cell r="CY526">
            <v>147</v>
          </cell>
          <cell r="CZ526">
            <v>2</v>
          </cell>
          <cell r="DA526">
            <v>0</v>
          </cell>
          <cell r="DB526">
            <v>0</v>
          </cell>
          <cell r="DC526">
            <v>0</v>
          </cell>
          <cell r="DD526">
            <v>41540</v>
          </cell>
          <cell r="DE526">
            <v>42521</v>
          </cell>
          <cell r="DF526">
            <v>24</v>
          </cell>
          <cell r="DG526">
            <v>32</v>
          </cell>
          <cell r="DH526">
            <v>0</v>
          </cell>
          <cell r="DI526" t="str">
            <v/>
          </cell>
          <cell r="DJ526" t="str">
            <v/>
          </cell>
          <cell r="DK526" t="str">
            <v/>
          </cell>
          <cell r="DL526" t="str">
            <v/>
          </cell>
          <cell r="DN526" t="str">
            <v/>
          </cell>
          <cell r="DO526" t="str">
            <v/>
          </cell>
          <cell r="DP526" t="str">
            <v/>
          </cell>
          <cell r="DQ526" t="str">
            <v/>
          </cell>
          <cell r="DR526" t="str">
            <v/>
          </cell>
          <cell r="DS526" t="str">
            <v/>
          </cell>
          <cell r="DT526" t="str">
            <v/>
          </cell>
          <cell r="DV526" t="str">
            <v/>
          </cell>
          <cell r="DW526" t="str">
            <v>über Ziel</v>
          </cell>
          <cell r="DY526" t="str">
            <v/>
          </cell>
          <cell r="DZ526" t="str">
            <v>x</v>
          </cell>
        </row>
        <row r="527">
          <cell r="A527" t="str">
            <v>5968-420</v>
          </cell>
          <cell r="B527" t="str">
            <v>Institut für</v>
          </cell>
          <cell r="C527" t="str">
            <v>Erziehungswissenschaften</v>
          </cell>
          <cell r="D527" t="str">
            <v>Abteilung</v>
          </cell>
          <cell r="E527" t="str">
            <v>Schulpädagogik und Allgemeine Didaktik</v>
          </cell>
          <cell r="F527" t="str">
            <v xml:space="preserve">Herrn </v>
          </cell>
          <cell r="G527" t="str">
            <v>Normen Peitz</v>
          </cell>
          <cell r="H527" t="str">
            <v xml:space="preserve">8833 Frau Vestermann; 8869; 8816; 8845; 8801, priv. 0171-4378871; 8832; </v>
          </cell>
          <cell r="I527">
            <v>2</v>
          </cell>
          <cell r="K527">
            <v>41535</v>
          </cell>
          <cell r="L527" t="str">
            <v>10:00</v>
          </cell>
          <cell r="M527">
            <v>2</v>
          </cell>
          <cell r="O527" t="str">
            <v>Büro</v>
          </cell>
          <cell r="P527">
            <v>24</v>
          </cell>
          <cell r="Q527">
            <v>32</v>
          </cell>
          <cell r="R527">
            <v>39820</v>
          </cell>
          <cell r="S527">
            <v>32</v>
          </cell>
          <cell r="U527">
            <v>40816</v>
          </cell>
          <cell r="W527" t="str">
            <v>siehe 5.0 &gt;</v>
          </cell>
          <cell r="X527" t="str">
            <v/>
          </cell>
          <cell r="Z527" t="str">
            <v/>
          </cell>
          <cell r="AA527" t="str">
            <v>siehe &gt;</v>
          </cell>
          <cell r="AB527" t="str">
            <v/>
          </cell>
          <cell r="AC527" t="str">
            <v>siehe &gt;</v>
          </cell>
          <cell r="AD527" t="str">
            <v/>
          </cell>
          <cell r="AE527" t="str">
            <v/>
          </cell>
          <cell r="AF527" t="str">
            <v/>
          </cell>
          <cell r="AH527" t="str">
            <v/>
          </cell>
          <cell r="AN527" t="str">
            <v/>
          </cell>
          <cell r="AP527" t="str">
            <v/>
          </cell>
          <cell r="AQ527" t="str">
            <v>PG. 0701</v>
          </cell>
          <cell r="AS527" t="str">
            <v>siehe &gt;</v>
          </cell>
          <cell r="AU527" t="str">
            <v/>
          </cell>
          <cell r="AV527" t="str">
            <v/>
          </cell>
          <cell r="AW527" t="str">
            <v/>
          </cell>
          <cell r="AZ527" t="str">
            <v/>
          </cell>
          <cell r="BC527" t="str">
            <v>11.11.2014; 01.08.2013; 26.06.2013 mit Herrn Peter Dietrich; 12.07.2012; 24.11.2011; 30.08.2011; 05.08.2008 AB Flentje; 20.01.04; 03.11.03; 20.02.01; 19.02.01; 29.09.1998</v>
          </cell>
          <cell r="BD527" t="str">
            <v>zuvor 5949-800</v>
          </cell>
          <cell r="BG527">
            <v>244</v>
          </cell>
          <cell r="BH527">
            <v>16</v>
          </cell>
          <cell r="BI527">
            <v>3</v>
          </cell>
          <cell r="BJ527">
            <v>1</v>
          </cell>
          <cell r="BK527">
            <v>1.2295081967213115</v>
          </cell>
          <cell r="BL527" t="str">
            <v>--</v>
          </cell>
          <cell r="BN527">
            <v>6.7777777777777777</v>
          </cell>
          <cell r="BV527" t="str">
            <v>Normen Peitz</v>
          </cell>
          <cell r="BX527" t="str">
            <v/>
          </cell>
          <cell r="BY527" t="str">
            <v/>
          </cell>
          <cell r="CF527">
            <v>130</v>
          </cell>
          <cell r="CG527">
            <v>3</v>
          </cell>
          <cell r="CH527">
            <v>1</v>
          </cell>
          <cell r="CI527">
            <v>1</v>
          </cell>
          <cell r="CJ527">
            <v>0.76923076923076927</v>
          </cell>
          <cell r="CK527" t="str">
            <v/>
          </cell>
          <cell r="CL527" t="str">
            <v/>
          </cell>
          <cell r="CM527" t="str">
            <v/>
          </cell>
          <cell r="CN527" t="str">
            <v/>
          </cell>
          <cell r="CP527" t="str">
            <v/>
          </cell>
          <cell r="CQ527" t="str">
            <v/>
          </cell>
          <cell r="CR527" t="str">
            <v/>
          </cell>
          <cell r="CS527" t="str">
            <v/>
          </cell>
          <cell r="CT527" t="str">
            <v/>
          </cell>
          <cell r="CU527">
            <v>32</v>
          </cell>
          <cell r="CV527">
            <v>32</v>
          </cell>
          <cell r="CW527">
            <v>8</v>
          </cell>
          <cell r="CY527">
            <v>244</v>
          </cell>
          <cell r="CZ527">
            <v>16</v>
          </cell>
          <cell r="DA527">
            <v>3</v>
          </cell>
          <cell r="DB527">
            <v>1</v>
          </cell>
          <cell r="DC527">
            <v>1.2295081967213115</v>
          </cell>
          <cell r="DD527">
            <v>39820</v>
          </cell>
          <cell r="DE527">
            <v>40816</v>
          </cell>
          <cell r="DF527">
            <v>32</v>
          </cell>
          <cell r="DG527">
            <v>32</v>
          </cell>
          <cell r="DH527">
            <v>0</v>
          </cell>
          <cell r="DI527">
            <v>1</v>
          </cell>
          <cell r="DJ527" t="str">
            <v/>
          </cell>
          <cell r="DK527" t="str">
            <v/>
          </cell>
          <cell r="DL527" t="str">
            <v/>
          </cell>
          <cell r="DN527" t="str">
            <v/>
          </cell>
          <cell r="DO527" t="str">
            <v/>
          </cell>
          <cell r="DP527" t="str">
            <v/>
          </cell>
          <cell r="DQ527" t="str">
            <v/>
          </cell>
          <cell r="DR527" t="str">
            <v/>
          </cell>
          <cell r="DS527" t="str">
            <v/>
          </cell>
          <cell r="DT527" t="str">
            <v/>
          </cell>
          <cell r="DV527" t="str">
            <v/>
          </cell>
          <cell r="DW527" t="str">
            <v/>
          </cell>
          <cell r="DY527" t="str">
            <v/>
          </cell>
          <cell r="DZ527" t="str">
            <v>x</v>
          </cell>
        </row>
        <row r="528">
          <cell r="A528" t="str">
            <v>5968-421</v>
          </cell>
          <cell r="B528" t="str">
            <v>Institut für</v>
          </cell>
          <cell r="C528" t="str">
            <v>Erziehungswissenschaften</v>
          </cell>
          <cell r="D528" t="str">
            <v>Abteilung</v>
          </cell>
          <cell r="E528" t="str">
            <v>Schulpädagogik und Allgemeine Didaktik</v>
          </cell>
          <cell r="F528" t="str">
            <v xml:space="preserve">Herrn </v>
          </cell>
          <cell r="G528" t="str">
            <v>Sven Thiemicke</v>
          </cell>
          <cell r="H528" t="str">
            <v>8816; 8845; 8801, priv. 0171-4378871; 8832; 8833 Frau Vestermann</v>
          </cell>
          <cell r="I528">
            <v>0</v>
          </cell>
          <cell r="K528">
            <v>41535</v>
          </cell>
          <cell r="L528" t="str">
            <v>10:00</v>
          </cell>
          <cell r="M528">
            <v>0</v>
          </cell>
          <cell r="O528" t="str">
            <v>Labor</v>
          </cell>
          <cell r="P528">
            <v>24</v>
          </cell>
          <cell r="Q528">
            <v>16</v>
          </cell>
          <cell r="R528">
            <v>41520</v>
          </cell>
          <cell r="S528">
            <v>32</v>
          </cell>
          <cell r="U528">
            <v>42521</v>
          </cell>
          <cell r="W528" t="str">
            <v>siehe 5.0 &gt;</v>
          </cell>
          <cell r="X528" t="str">
            <v/>
          </cell>
          <cell r="Z528" t="str">
            <v/>
          </cell>
          <cell r="AA528" t="str">
            <v>i. O.</v>
          </cell>
          <cell r="AB528" t="str">
            <v/>
          </cell>
          <cell r="AC528">
            <v>40240</v>
          </cell>
          <cell r="AD528">
            <v>40325</v>
          </cell>
          <cell r="AE528" t="str">
            <v/>
          </cell>
          <cell r="AF528">
            <v>40323.461538461539</v>
          </cell>
          <cell r="AH528" t="str">
            <v/>
          </cell>
          <cell r="AN528">
            <v>40304</v>
          </cell>
          <cell r="AP528" t="str">
            <v/>
          </cell>
          <cell r="AQ528" t="str">
            <v/>
          </cell>
          <cell r="AU528" t="str">
            <v/>
          </cell>
          <cell r="AV528" t="str">
            <v/>
          </cell>
          <cell r="AW528" t="str">
            <v/>
          </cell>
          <cell r="AZ528" t="str">
            <v/>
          </cell>
          <cell r="BC528" t="str">
            <v>11.11.2014; 01.08.2013; 26.06.2013 mit Herrn Peter Dietrich; 12.07.2012; 24.11.2011; 30.08.2011; 01.07.2010; 05.08.2008 AB Flentje; 20.01.04; 03.11.03; 20.02.01; 19.02.01; 29.09.1998</v>
          </cell>
          <cell r="BD528" t="str">
            <v>zuvor 5949-800</v>
          </cell>
          <cell r="BG528">
            <v>241</v>
          </cell>
          <cell r="BH528">
            <v>8</v>
          </cell>
          <cell r="BI528">
            <v>17</v>
          </cell>
          <cell r="BJ528">
            <v>1</v>
          </cell>
          <cell r="BK528">
            <v>7.0539419087136928</v>
          </cell>
          <cell r="BL528" t="str">
            <v>--</v>
          </cell>
          <cell r="BN528">
            <v>6.6944444444444446</v>
          </cell>
          <cell r="BV528" t="str">
            <v>Sven Thiemicke</v>
          </cell>
          <cell r="BX528" t="str">
            <v/>
          </cell>
          <cell r="BY528" t="str">
            <v/>
          </cell>
          <cell r="CF528">
            <v>115</v>
          </cell>
          <cell r="CG528">
            <v>17</v>
          </cell>
          <cell r="CH528">
            <v>0</v>
          </cell>
          <cell r="CI528">
            <v>0</v>
          </cell>
          <cell r="CJ528">
            <v>0</v>
          </cell>
          <cell r="CK528" t="str">
            <v/>
          </cell>
          <cell r="CL528" t="str">
            <v/>
          </cell>
          <cell r="CM528" t="str">
            <v/>
          </cell>
          <cell r="CN528" t="str">
            <v/>
          </cell>
          <cell r="CP528" t="str">
            <v/>
          </cell>
          <cell r="CQ528" t="str">
            <v/>
          </cell>
          <cell r="CR528" t="str">
            <v/>
          </cell>
          <cell r="CS528" t="str">
            <v/>
          </cell>
          <cell r="CT528" t="str">
            <v/>
          </cell>
          <cell r="CU528">
            <v>16</v>
          </cell>
          <cell r="CV528">
            <v>32</v>
          </cell>
          <cell r="CW528">
            <v>8</v>
          </cell>
          <cell r="CY528">
            <v>241</v>
          </cell>
          <cell r="CZ528">
            <v>8</v>
          </cell>
          <cell r="DA528">
            <v>17</v>
          </cell>
          <cell r="DB528">
            <v>1</v>
          </cell>
          <cell r="DC528">
            <v>7.0539419087136928</v>
          </cell>
          <cell r="DD528">
            <v>41520</v>
          </cell>
          <cell r="DE528">
            <v>42521</v>
          </cell>
          <cell r="DF528">
            <v>16</v>
          </cell>
          <cell r="DG528">
            <v>32</v>
          </cell>
          <cell r="DH528">
            <v>0</v>
          </cell>
          <cell r="DI528" t="str">
            <v/>
          </cell>
          <cell r="DJ528" t="str">
            <v/>
          </cell>
          <cell r="DK528" t="str">
            <v/>
          </cell>
          <cell r="DL528" t="str">
            <v/>
          </cell>
          <cell r="DN528" t="str">
            <v/>
          </cell>
          <cell r="DO528" t="str">
            <v/>
          </cell>
          <cell r="DP528" t="str">
            <v/>
          </cell>
          <cell r="DQ528" t="str">
            <v/>
          </cell>
          <cell r="DR528" t="str">
            <v/>
          </cell>
          <cell r="DS528" t="str">
            <v/>
          </cell>
          <cell r="DT528" t="str">
            <v/>
          </cell>
          <cell r="DV528" t="str">
            <v/>
          </cell>
          <cell r="DW528" t="str">
            <v>über Ziel</v>
          </cell>
          <cell r="DY528" t="str">
            <v/>
          </cell>
          <cell r="DZ528" t="str">
            <v>x</v>
          </cell>
        </row>
        <row r="529">
          <cell r="A529" t="str">
            <v>5971-400</v>
          </cell>
          <cell r="B529" t="str">
            <v>Institut für</v>
          </cell>
          <cell r="C529" t="str">
            <v xml:space="preserve">Padagogische Psychologie </v>
          </cell>
          <cell r="F529" t="str">
            <v>Frau</v>
          </cell>
          <cell r="G529" t="str">
            <v>Güler Gülec</v>
          </cell>
          <cell r="H529" t="str">
            <v>94000; 2611705</v>
          </cell>
          <cell r="J529">
            <v>2</v>
          </cell>
          <cell r="K529">
            <v>42438</v>
          </cell>
          <cell r="L529">
            <v>0.58333333333333337</v>
          </cell>
          <cell r="M529">
            <v>2</v>
          </cell>
          <cell r="N529" t="str">
            <v>Frau Andrea Pirch</v>
          </cell>
          <cell r="O529" t="str">
            <v>Büro</v>
          </cell>
          <cell r="P529">
            <v>24</v>
          </cell>
          <cell r="Q529">
            <v>32</v>
          </cell>
          <cell r="R529">
            <v>41365</v>
          </cell>
          <cell r="S529">
            <v>32</v>
          </cell>
          <cell r="U529">
            <v>42369</v>
          </cell>
          <cell r="V529">
            <v>40290</v>
          </cell>
          <cell r="W529" t="str">
            <v>siehe 5.0 &gt;</v>
          </cell>
          <cell r="X529" t="str">
            <v/>
          </cell>
          <cell r="Z529" t="str">
            <v/>
          </cell>
          <cell r="AA529" t="str">
            <v>i. O.</v>
          </cell>
          <cell r="AB529" t="str">
            <v/>
          </cell>
          <cell r="AC529">
            <v>42335</v>
          </cell>
          <cell r="AD529">
            <v>42374</v>
          </cell>
          <cell r="AE529" t="str">
            <v>siehe &gt;</v>
          </cell>
          <cell r="AF529">
            <v>42416.692307692305</v>
          </cell>
          <cell r="AH529" t="str">
            <v/>
          </cell>
          <cell r="AI529">
            <v>41369</v>
          </cell>
          <cell r="AJ529">
            <v>38183</v>
          </cell>
          <cell r="AN529">
            <v>42399</v>
          </cell>
          <cell r="AP529" t="str">
            <v/>
          </cell>
          <cell r="AQ529" t="str">
            <v/>
          </cell>
          <cell r="AU529" t="str">
            <v/>
          </cell>
          <cell r="AV529" t="str">
            <v/>
          </cell>
          <cell r="AW529" t="str">
            <v/>
          </cell>
          <cell r="AZ529" t="str">
            <v/>
          </cell>
          <cell r="BC529" t="str">
            <v>17.12.2015; 30.11.2015; 18.03.2013; 12.12.2012; 10.02.2010; 24.07.07; 20.04.2007; Email am 21.03.2007; 30.01.07; 15.07.04; 13.07.04;06.07.04; Email am 26.05.04; 25.05.04; 28.04.04; 14.11.01; 08.11.01 mit Frau Lumma, 17.10.01 ;  25.09.01; 28.08.01</v>
          </cell>
          <cell r="BD529" t="str">
            <v xml:space="preserve">Yvonne Burgdorf </v>
          </cell>
          <cell r="BE529" t="str">
            <v>u</v>
          </cell>
          <cell r="BG529">
            <v>236</v>
          </cell>
          <cell r="BH529">
            <v>27</v>
          </cell>
          <cell r="BI529">
            <v>10</v>
          </cell>
          <cell r="BJ529">
            <v>5</v>
          </cell>
          <cell r="BK529">
            <v>4.2372881355932206</v>
          </cell>
          <cell r="BL529" t="str">
            <v>--</v>
          </cell>
          <cell r="BN529">
            <v>6.5555555555555554</v>
          </cell>
          <cell r="BV529" t="str">
            <v>Güler Gülec</v>
          </cell>
          <cell r="BX529">
            <v>42438</v>
          </cell>
          <cell r="BY529">
            <v>2</v>
          </cell>
          <cell r="CF529">
            <v>211</v>
          </cell>
          <cell r="CG529">
            <v>20</v>
          </cell>
          <cell r="CH529">
            <v>2</v>
          </cell>
          <cell r="CI529">
            <v>0</v>
          </cell>
          <cell r="CJ529">
            <v>0.94786729857819907</v>
          </cell>
          <cell r="CK529" t="str">
            <v/>
          </cell>
          <cell r="CL529" t="str">
            <v/>
          </cell>
          <cell r="CM529" t="str">
            <v/>
          </cell>
          <cell r="CN529" t="str">
            <v/>
          </cell>
          <cell r="CP529">
            <v>40290</v>
          </cell>
          <cell r="CQ529">
            <v>38183</v>
          </cell>
          <cell r="CR529" t="str">
            <v/>
          </cell>
          <cell r="CS529" t="str">
            <v/>
          </cell>
          <cell r="CT529" t="str">
            <v/>
          </cell>
          <cell r="CU529">
            <v>32</v>
          </cell>
          <cell r="CV529">
            <v>32</v>
          </cell>
          <cell r="CW529">
            <v>8</v>
          </cell>
          <cell r="CY529">
            <v>236</v>
          </cell>
          <cell r="CZ529">
            <v>27</v>
          </cell>
          <cell r="DA529">
            <v>10</v>
          </cell>
          <cell r="DB529">
            <v>5</v>
          </cell>
          <cell r="DC529">
            <v>4.2372881355932206</v>
          </cell>
          <cell r="DD529">
            <v>41365</v>
          </cell>
          <cell r="DE529">
            <v>42369</v>
          </cell>
          <cell r="DF529">
            <v>32</v>
          </cell>
          <cell r="DG529">
            <v>32</v>
          </cell>
          <cell r="DH529">
            <v>0</v>
          </cell>
          <cell r="DI529">
            <v>1</v>
          </cell>
          <cell r="DJ529" t="str">
            <v/>
          </cell>
          <cell r="DK529" t="str">
            <v/>
          </cell>
          <cell r="DL529" t="str">
            <v/>
          </cell>
          <cell r="DN529" t="str">
            <v/>
          </cell>
          <cell r="DO529" t="str">
            <v/>
          </cell>
          <cell r="DP529" t="str">
            <v/>
          </cell>
          <cell r="DQ529" t="str">
            <v/>
          </cell>
          <cell r="DR529" t="str">
            <v/>
          </cell>
          <cell r="DS529" t="str">
            <v/>
          </cell>
          <cell r="DT529" t="str">
            <v/>
          </cell>
          <cell r="DV529" t="str">
            <v/>
          </cell>
          <cell r="DW529" t="str">
            <v>über Ziel</v>
          </cell>
          <cell r="DY529" t="str">
            <v/>
          </cell>
          <cell r="DZ529" t="str">
            <v>x</v>
          </cell>
        </row>
        <row r="530">
          <cell r="A530" t="str">
            <v>5976-500</v>
          </cell>
          <cell r="B530" t="str">
            <v>Seminar für</v>
          </cell>
          <cell r="C530" t="str">
            <v>Ev. Theologie u. Religionspädagogik</v>
          </cell>
          <cell r="F530" t="str">
            <v xml:space="preserve">Herrn </v>
          </cell>
          <cell r="G530" t="str">
            <v>Khanh Toan Bui</v>
          </cell>
          <cell r="H530" t="str">
            <v>0176-31254118;  8891 Frau Budin, 8896 Biblio</v>
          </cell>
          <cell r="J530">
            <v>2</v>
          </cell>
          <cell r="K530">
            <v>42347</v>
          </cell>
          <cell r="L530" t="str">
            <v>10:00</v>
          </cell>
          <cell r="M530">
            <v>2</v>
          </cell>
          <cell r="O530" t="str">
            <v>Büro</v>
          </cell>
          <cell r="P530">
            <v>24</v>
          </cell>
          <cell r="Q530">
            <v>32</v>
          </cell>
          <cell r="R530">
            <v>42390</v>
          </cell>
          <cell r="S530">
            <v>32</v>
          </cell>
          <cell r="U530">
            <v>43373</v>
          </cell>
          <cell r="V530">
            <v>42390</v>
          </cell>
          <cell r="W530" t="str">
            <v>siehe 5.0 &gt;</v>
          </cell>
          <cell r="X530" t="str">
            <v/>
          </cell>
          <cell r="Y530">
            <v>39113</v>
          </cell>
          <cell r="Z530" t="str">
            <v/>
          </cell>
          <cell r="AA530" t="str">
            <v>i. O.</v>
          </cell>
          <cell r="AB530" t="str">
            <v>löschen!</v>
          </cell>
          <cell r="AC530">
            <v>42207</v>
          </cell>
          <cell r="AD530">
            <v>42240</v>
          </cell>
          <cell r="AE530" t="str">
            <v/>
          </cell>
          <cell r="AF530">
            <v>42278.384615384617</v>
          </cell>
          <cell r="AH530" t="str">
            <v/>
          </cell>
          <cell r="AJ530">
            <v>36741</v>
          </cell>
          <cell r="AN530">
            <v>42272</v>
          </cell>
          <cell r="AP530" t="str">
            <v/>
          </cell>
          <cell r="AQ530" t="str">
            <v/>
          </cell>
          <cell r="AT530">
            <v>42390</v>
          </cell>
          <cell r="AU530" t="str">
            <v>10:00</v>
          </cell>
          <cell r="AV530">
            <v>42418</v>
          </cell>
          <cell r="AW530" t="str">
            <v>10:00</v>
          </cell>
          <cell r="AX530">
            <v>42418</v>
          </cell>
          <cell r="AY530">
            <v>1</v>
          </cell>
          <cell r="AZ530" t="str">
            <v/>
          </cell>
          <cell r="BC530" t="str">
            <v>09.02.2016; 19.01.2016; 20.12.2012; 29.11.2012; 31.10.2012 mit Frau Budin; 18.02.2010; 04.02.2010; 02.02.2010; 05.11.09; 16.11.2009; 31.01.07; 28.02.2007, 31.01.2007; 23.06.04; 08.06.04; Email am 18.05.04;</v>
          </cell>
          <cell r="BD530" t="str">
            <v>BI R. 138 mit IT Prüfgerät Etiketten etc.!</v>
          </cell>
          <cell r="BG530">
            <v>71</v>
          </cell>
          <cell r="BH530">
            <v>3</v>
          </cell>
          <cell r="BI530">
            <v>0</v>
          </cell>
          <cell r="BJ530">
            <v>0</v>
          </cell>
          <cell r="BK530">
            <v>0</v>
          </cell>
          <cell r="BL530" t="str">
            <v>--</v>
          </cell>
          <cell r="BM530">
            <v>1</v>
          </cell>
          <cell r="BN530">
            <v>1.9722222222222223</v>
          </cell>
          <cell r="BO530">
            <v>2</v>
          </cell>
          <cell r="BP530">
            <v>42390</v>
          </cell>
          <cell r="BQ530">
            <v>2</v>
          </cell>
          <cell r="BV530" t="str">
            <v>Khanh Toan Bui</v>
          </cell>
          <cell r="BX530" t="str">
            <v/>
          </cell>
          <cell r="BY530" t="str">
            <v/>
          </cell>
          <cell r="CF530">
            <v>45</v>
          </cell>
          <cell r="CG530">
            <v>3</v>
          </cell>
          <cell r="CH530">
            <v>0</v>
          </cell>
          <cell r="CI530">
            <v>0</v>
          </cell>
          <cell r="CJ530">
            <v>0</v>
          </cell>
          <cell r="CK530" t="str">
            <v/>
          </cell>
          <cell r="CL530">
            <v>1</v>
          </cell>
          <cell r="CM530">
            <v>1</v>
          </cell>
          <cell r="CN530" t="str">
            <v/>
          </cell>
          <cell r="CO530">
            <v>1</v>
          </cell>
          <cell r="CP530">
            <v>42390</v>
          </cell>
          <cell r="CQ530" t="str">
            <v>Schreiben?</v>
          </cell>
          <cell r="CR530" t="str">
            <v/>
          </cell>
          <cell r="CS530" t="str">
            <v/>
          </cell>
          <cell r="CT530" t="str">
            <v/>
          </cell>
          <cell r="CU530">
            <v>32</v>
          </cell>
          <cell r="CV530">
            <v>32</v>
          </cell>
          <cell r="CW530">
            <v>8</v>
          </cell>
          <cell r="CY530">
            <v>71</v>
          </cell>
          <cell r="CZ530">
            <v>3</v>
          </cell>
          <cell r="DA530">
            <v>0</v>
          </cell>
          <cell r="DB530">
            <v>0</v>
          </cell>
          <cell r="DC530">
            <v>0</v>
          </cell>
          <cell r="DD530">
            <v>42390</v>
          </cell>
          <cell r="DE530">
            <v>43373</v>
          </cell>
          <cell r="DF530">
            <v>32</v>
          </cell>
          <cell r="DG530">
            <v>32</v>
          </cell>
          <cell r="DH530">
            <v>0</v>
          </cell>
          <cell r="DI530" t="str">
            <v/>
          </cell>
          <cell r="DJ530">
            <v>1</v>
          </cell>
          <cell r="DK530" t="str">
            <v/>
          </cell>
          <cell r="DL530" t="str">
            <v/>
          </cell>
          <cell r="DN530" t="str">
            <v/>
          </cell>
          <cell r="DO530" t="str">
            <v/>
          </cell>
          <cell r="DP530" t="str">
            <v/>
          </cell>
          <cell r="DQ530" t="str">
            <v/>
          </cell>
          <cell r="DR530" t="str">
            <v/>
          </cell>
          <cell r="DS530" t="str">
            <v/>
          </cell>
          <cell r="DT530" t="str">
            <v/>
          </cell>
          <cell r="DV530">
            <v>1</v>
          </cell>
          <cell r="DW530" t="str">
            <v>über Ziel</v>
          </cell>
          <cell r="DY530" t="str">
            <v/>
          </cell>
          <cell r="DZ530" t="str">
            <v>x</v>
          </cell>
        </row>
        <row r="531">
          <cell r="A531" t="str">
            <v>5978-100</v>
          </cell>
          <cell r="B531" t="str">
            <v>Seminar für</v>
          </cell>
          <cell r="C531" t="str">
            <v xml:space="preserve">Musik und ihre Vermittlung </v>
          </cell>
          <cell r="E531" t="str">
            <v>Rebenrring 58, EG</v>
          </cell>
          <cell r="F531" t="str">
            <v xml:space="preserve">Herrn </v>
          </cell>
          <cell r="G531" t="str">
            <v>Heinrich Brügge</v>
          </cell>
          <cell r="H531" t="str">
            <v>3487/8; priv.: 2098249; 0170-6918750;  017625169922</v>
          </cell>
          <cell r="J531">
            <v>2</v>
          </cell>
          <cell r="K531">
            <v>42172</v>
          </cell>
          <cell r="L531" t="str">
            <v>10:00</v>
          </cell>
          <cell r="M531">
            <v>1</v>
          </cell>
          <cell r="N531" t="str">
            <v>Niklas Wohlt</v>
          </cell>
          <cell r="O531" t="str">
            <v>Büro</v>
          </cell>
          <cell r="P531">
            <v>24</v>
          </cell>
          <cell r="Q531">
            <v>32</v>
          </cell>
          <cell r="R531">
            <v>41520</v>
          </cell>
          <cell r="S531">
            <v>32</v>
          </cell>
          <cell r="U531">
            <v>42521</v>
          </cell>
          <cell r="V531">
            <v>41585</v>
          </cell>
          <cell r="W531" t="str">
            <v>siehe 5.0 &gt;</v>
          </cell>
          <cell r="X531" t="str">
            <v/>
          </cell>
          <cell r="Z531" t="str">
            <v/>
          </cell>
          <cell r="AA531" t="str">
            <v>i. O.</v>
          </cell>
          <cell r="AB531" t="str">
            <v/>
          </cell>
          <cell r="AC531" t="str">
            <v/>
          </cell>
          <cell r="AD531" t="str">
            <v/>
          </cell>
          <cell r="AE531" t="str">
            <v/>
          </cell>
          <cell r="AF531" t="str">
            <v/>
          </cell>
          <cell r="AH531" t="str">
            <v/>
          </cell>
          <cell r="AI531">
            <v>41585</v>
          </cell>
          <cell r="AJ531">
            <v>36402</v>
          </cell>
          <cell r="AN531" t="str">
            <v/>
          </cell>
          <cell r="AP531" t="str">
            <v/>
          </cell>
          <cell r="AQ531" t="str">
            <v/>
          </cell>
          <cell r="AS531">
            <v>42172</v>
          </cell>
          <cell r="AU531" t="str">
            <v/>
          </cell>
          <cell r="AV531" t="str">
            <v/>
          </cell>
          <cell r="AW531" t="str">
            <v/>
          </cell>
          <cell r="AZ531" t="str">
            <v/>
          </cell>
          <cell r="BC531" t="str">
            <v>17.06.2015; 08.06.2015; 07.11.2013; 05.11.2013; 22.08.2013; 19.08.2013; 13.01.2011; 05.01.2011; 13.12.2010; 02.06.2009; 27.02.2008, 31.10.2007; 26.04.2007; 22.04.05; 09.02.05; 15.07.02; 19.06.02; 19.06.02 mit Sekretariat Frau Herzberg; 22.05.02; 29.04.02</v>
          </cell>
          <cell r="BG531">
            <v>345</v>
          </cell>
          <cell r="BH531">
            <v>24</v>
          </cell>
          <cell r="BI531">
            <v>1</v>
          </cell>
          <cell r="BJ531">
            <v>0</v>
          </cell>
          <cell r="BK531">
            <v>0.28985507246376813</v>
          </cell>
          <cell r="BL531" t="str">
            <v>--</v>
          </cell>
          <cell r="BN531">
            <v>9.5833333333333339</v>
          </cell>
          <cell r="BV531" t="str">
            <v>Niklas Wohlt</v>
          </cell>
          <cell r="BX531" t="str">
            <v/>
          </cell>
          <cell r="BY531" t="str">
            <v/>
          </cell>
          <cell r="CF531">
            <v>196</v>
          </cell>
          <cell r="CG531">
            <v>26</v>
          </cell>
          <cell r="CH531">
            <v>2</v>
          </cell>
          <cell r="CI531">
            <v>0</v>
          </cell>
          <cell r="CJ531">
            <v>1.0204081632653061</v>
          </cell>
          <cell r="CK531" t="str">
            <v/>
          </cell>
          <cell r="CL531" t="str">
            <v/>
          </cell>
          <cell r="CM531" t="str">
            <v/>
          </cell>
          <cell r="CN531" t="str">
            <v/>
          </cell>
          <cell r="CP531">
            <v>41585</v>
          </cell>
          <cell r="CQ531">
            <v>36402</v>
          </cell>
          <cell r="CR531" t="str">
            <v/>
          </cell>
          <cell r="CS531" t="str">
            <v/>
          </cell>
          <cell r="CT531" t="str">
            <v/>
          </cell>
          <cell r="CU531">
            <v>32</v>
          </cell>
          <cell r="CV531">
            <v>32</v>
          </cell>
          <cell r="CW531">
            <v>8</v>
          </cell>
          <cell r="CY531">
            <v>345</v>
          </cell>
          <cell r="CZ531">
            <v>24</v>
          </cell>
          <cell r="DA531">
            <v>1</v>
          </cell>
          <cell r="DB531">
            <v>0</v>
          </cell>
          <cell r="DC531">
            <v>0.28985507246376813</v>
          </cell>
          <cell r="DD531">
            <v>41520</v>
          </cell>
          <cell r="DE531">
            <v>42521</v>
          </cell>
          <cell r="DF531">
            <v>32</v>
          </cell>
          <cell r="DG531">
            <v>32</v>
          </cell>
          <cell r="DH531">
            <v>0</v>
          </cell>
          <cell r="DI531" t="str">
            <v/>
          </cell>
          <cell r="DJ531" t="str">
            <v/>
          </cell>
          <cell r="DK531" t="str">
            <v/>
          </cell>
          <cell r="DL531" t="str">
            <v/>
          </cell>
          <cell r="DN531" t="str">
            <v/>
          </cell>
          <cell r="DO531" t="str">
            <v/>
          </cell>
          <cell r="DP531" t="str">
            <v/>
          </cell>
          <cell r="DQ531" t="str">
            <v/>
          </cell>
          <cell r="DR531" t="str">
            <v/>
          </cell>
          <cell r="DS531" t="str">
            <v/>
          </cell>
          <cell r="DT531" t="str">
            <v/>
          </cell>
          <cell r="DV531" t="str">
            <v/>
          </cell>
          <cell r="DW531" t="str">
            <v/>
          </cell>
          <cell r="DY531" t="str">
            <v/>
          </cell>
          <cell r="DZ531" t="str">
            <v>x</v>
          </cell>
        </row>
        <row r="532">
          <cell r="A532" t="str">
            <v>5978-101</v>
          </cell>
          <cell r="B532" t="str">
            <v>Seminar für</v>
          </cell>
          <cell r="C532" t="str">
            <v xml:space="preserve">Musik und ihre Vermittlung </v>
          </cell>
          <cell r="E532" t="str">
            <v>Rebenrring 58, UG</v>
          </cell>
          <cell r="F532" t="str">
            <v xml:space="preserve">Herrn </v>
          </cell>
          <cell r="G532" t="str">
            <v>Heinrich Brügge</v>
          </cell>
          <cell r="H532" t="str">
            <v>3487/8; priv.: 2098249; 0170-6918750;  017625169922</v>
          </cell>
          <cell r="J532">
            <v>0</v>
          </cell>
          <cell r="K532">
            <v>42172</v>
          </cell>
          <cell r="L532" t="str">
            <v>10:00</v>
          </cell>
          <cell r="M532">
            <v>0</v>
          </cell>
          <cell r="N532" t="str">
            <v>Niklas Wohlt</v>
          </cell>
          <cell r="O532" t="str">
            <v>Büro</v>
          </cell>
          <cell r="P532">
            <v>24</v>
          </cell>
          <cell r="Q532">
            <v>32</v>
          </cell>
          <cell r="R532">
            <v>42186</v>
          </cell>
          <cell r="S532">
            <v>32</v>
          </cell>
          <cell r="T532">
            <v>10</v>
          </cell>
          <cell r="U532">
            <v>42521</v>
          </cell>
          <cell r="V532">
            <v>41585</v>
          </cell>
          <cell r="W532" t="str">
            <v>siehe 5.0 &gt;</v>
          </cell>
          <cell r="X532" t="str">
            <v/>
          </cell>
          <cell r="Z532" t="str">
            <v/>
          </cell>
          <cell r="AA532" t="str">
            <v>i. O.</v>
          </cell>
          <cell r="AB532" t="str">
            <v/>
          </cell>
          <cell r="AC532" t="str">
            <v/>
          </cell>
          <cell r="AD532" t="str">
            <v/>
          </cell>
          <cell r="AE532" t="str">
            <v/>
          </cell>
          <cell r="AF532" t="str">
            <v/>
          </cell>
          <cell r="AH532" t="str">
            <v>Statistik</v>
          </cell>
          <cell r="AI532">
            <v>41585</v>
          </cell>
          <cell r="AJ532">
            <v>36402</v>
          </cell>
          <cell r="AN532" t="str">
            <v/>
          </cell>
          <cell r="AP532" t="str">
            <v/>
          </cell>
          <cell r="AQ532" t="str">
            <v/>
          </cell>
          <cell r="AU532" t="str">
            <v/>
          </cell>
          <cell r="AV532" t="str">
            <v/>
          </cell>
          <cell r="AW532" t="str">
            <v/>
          </cell>
          <cell r="AZ532" t="str">
            <v/>
          </cell>
          <cell r="BC532" t="str">
            <v>12.08.2015; 30.06.2015; 17.06.2015; 08.06.2015; 07.11.2013; 05.11.2013; 22.08.2013; 19.08.2013; 13.01.2011; 05.01.2011; 13.12.2010; 02.06.2009; 27.02.2008, 31.10.2007; 26.04.2007; 22.04.05; 09.02.05; 15.07.02; 19.06.02; 19.06.02 mit Sekretariat Frau Herzberg; 22.05.02; 29.04.02</v>
          </cell>
          <cell r="BE532" t="str">
            <v>s</v>
          </cell>
          <cell r="BF532">
            <v>0</v>
          </cell>
          <cell r="BG532">
            <v>100</v>
          </cell>
          <cell r="BH532">
            <v>25</v>
          </cell>
          <cell r="BI532">
            <v>0</v>
          </cell>
          <cell r="BJ532">
            <v>0</v>
          </cell>
          <cell r="BK532">
            <v>0</v>
          </cell>
          <cell r="BL532">
            <v>10</v>
          </cell>
          <cell r="BN532">
            <v>2.7777777777777777</v>
          </cell>
          <cell r="BO532">
            <v>5</v>
          </cell>
          <cell r="BP532">
            <v>42186</v>
          </cell>
          <cell r="BQ532">
            <v>2</v>
          </cell>
          <cell r="BV532" t="str">
            <v>Niklas Wohlt</v>
          </cell>
          <cell r="BX532" t="str">
            <v/>
          </cell>
          <cell r="BY532" t="str">
            <v/>
          </cell>
          <cell r="CF532">
            <v>196</v>
          </cell>
          <cell r="CG532">
            <v>26</v>
          </cell>
          <cell r="CH532">
            <v>2</v>
          </cell>
          <cell r="CI532">
            <v>0</v>
          </cell>
          <cell r="CJ532">
            <v>1.0204081632653061</v>
          </cell>
          <cell r="CK532" t="str">
            <v/>
          </cell>
          <cell r="CL532" t="str">
            <v/>
          </cell>
          <cell r="CM532" t="str">
            <v/>
          </cell>
          <cell r="CN532" t="str">
            <v/>
          </cell>
          <cell r="CP532" t="str">
            <v>Betreuung !</v>
          </cell>
          <cell r="CQ532">
            <v>36402</v>
          </cell>
          <cell r="CR532" t="str">
            <v/>
          </cell>
          <cell r="CS532" t="str">
            <v/>
          </cell>
          <cell r="CT532" t="str">
            <v/>
          </cell>
          <cell r="CU532">
            <v>32</v>
          </cell>
          <cell r="CV532">
            <v>32</v>
          </cell>
          <cell r="CW532">
            <v>8</v>
          </cell>
          <cell r="CY532">
            <v>100</v>
          </cell>
          <cell r="CZ532">
            <v>25</v>
          </cell>
          <cell r="DA532">
            <v>0</v>
          </cell>
          <cell r="DB532">
            <v>0</v>
          </cell>
          <cell r="DC532">
            <v>0</v>
          </cell>
          <cell r="DD532">
            <v>42186</v>
          </cell>
          <cell r="DE532">
            <v>42521</v>
          </cell>
          <cell r="DF532">
            <v>32</v>
          </cell>
          <cell r="DG532">
            <v>32</v>
          </cell>
          <cell r="DH532">
            <v>10</v>
          </cell>
          <cell r="DI532" t="str">
            <v/>
          </cell>
          <cell r="DJ532" t="str">
            <v/>
          </cell>
          <cell r="DK532" t="str">
            <v/>
          </cell>
          <cell r="DL532" t="str">
            <v/>
          </cell>
          <cell r="DN532" t="str">
            <v/>
          </cell>
          <cell r="DO532" t="str">
            <v/>
          </cell>
          <cell r="DP532" t="str">
            <v/>
          </cell>
          <cell r="DQ532" t="str">
            <v/>
          </cell>
          <cell r="DR532" t="str">
            <v/>
          </cell>
          <cell r="DS532" t="str">
            <v/>
          </cell>
          <cell r="DT532" t="str">
            <v/>
          </cell>
          <cell r="DV532" t="str">
            <v/>
          </cell>
          <cell r="DW532" t="str">
            <v/>
          </cell>
          <cell r="DY532" t="str">
            <v/>
          </cell>
          <cell r="DZ532" t="str">
            <v>x</v>
          </cell>
        </row>
        <row r="533">
          <cell r="A533" t="str">
            <v>5979-000</v>
          </cell>
          <cell r="B533" t="str">
            <v>Seminar für</v>
          </cell>
          <cell r="C533" t="str">
            <v>Sportwissenschaften u. Sportpädagogik</v>
          </cell>
          <cell r="F533" t="str">
            <v xml:space="preserve">Herrn </v>
          </cell>
          <cell r="G533" t="str">
            <v>Reinhard Künne</v>
          </cell>
          <cell r="H533">
            <v>2834</v>
          </cell>
          <cell r="J533">
            <v>1</v>
          </cell>
          <cell r="K533">
            <v>33995</v>
          </cell>
          <cell r="L533" t="str">
            <v>10:00</v>
          </cell>
          <cell r="O533" t="str">
            <v>Schulung</v>
          </cell>
          <cell r="P533">
            <v>12</v>
          </cell>
          <cell r="Q533">
            <v>16</v>
          </cell>
          <cell r="R533">
            <v>42461</v>
          </cell>
          <cell r="S533">
            <v>16</v>
          </cell>
          <cell r="U533">
            <v>42978</v>
          </cell>
          <cell r="V533">
            <v>40452</v>
          </cell>
          <cell r="W533" t="str">
            <v>siehe 5.0 &gt;</v>
          </cell>
          <cell r="X533" t="str">
            <v/>
          </cell>
          <cell r="Z533" t="str">
            <v/>
          </cell>
          <cell r="AA533" t="str">
            <v>i. O.</v>
          </cell>
          <cell r="AB533" t="str">
            <v/>
          </cell>
          <cell r="AC533">
            <v>41970</v>
          </cell>
          <cell r="AD533" t="str">
            <v/>
          </cell>
          <cell r="AE533" t="str">
            <v/>
          </cell>
          <cell r="AF533">
            <v>42038.076923076922</v>
          </cell>
          <cell r="AH533" t="str">
            <v/>
          </cell>
          <cell r="AI533">
            <v>41450</v>
          </cell>
          <cell r="AJ533">
            <v>35391</v>
          </cell>
          <cell r="AN533">
            <v>42034</v>
          </cell>
          <cell r="AP533" t="str">
            <v/>
          </cell>
          <cell r="AQ533" t="str">
            <v/>
          </cell>
          <cell r="AR533">
            <v>38729</v>
          </cell>
          <cell r="AT533">
            <v>42439</v>
          </cell>
          <cell r="AU533" t="str">
            <v>10:00</v>
          </cell>
          <cell r="AV533">
            <v>42444.076923076922</v>
          </cell>
          <cell r="AW533" t="str">
            <v>11:30</v>
          </cell>
          <cell r="AY533">
            <v>1</v>
          </cell>
          <cell r="AZ533" t="str">
            <v/>
          </cell>
          <cell r="BC533" t="str">
            <v>10.03.2016; 03.12.2014; 02.12.2014; 25.06.2013; 11.06.2013; 16.02.2012; 11.10.2010; 16.06.2009; 19.09.06; 24.05.05; 01.03.04;</v>
          </cell>
          <cell r="BG533">
            <v>44</v>
          </cell>
          <cell r="BH533">
            <v>1</v>
          </cell>
          <cell r="BI533">
            <v>0</v>
          </cell>
          <cell r="BJ533">
            <v>0</v>
          </cell>
          <cell r="BK533">
            <v>0</v>
          </cell>
          <cell r="BL533" t="str">
            <v>--</v>
          </cell>
          <cell r="BN533">
            <v>1.2222222222222223</v>
          </cell>
          <cell r="BO533">
            <v>2</v>
          </cell>
          <cell r="BP533">
            <v>42439</v>
          </cell>
          <cell r="BQ533">
            <v>2</v>
          </cell>
          <cell r="BU533">
            <v>37047</v>
          </cell>
          <cell r="BV533" t="str">
            <v>R. Künne</v>
          </cell>
          <cell r="BW533" t="str">
            <v>Reinhard</v>
          </cell>
          <cell r="BX533" t="str">
            <v/>
          </cell>
          <cell r="BY533" t="str">
            <v/>
          </cell>
          <cell r="CF533">
            <v>43</v>
          </cell>
          <cell r="CG533">
            <v>1</v>
          </cell>
          <cell r="CH533">
            <v>0</v>
          </cell>
          <cell r="CI533">
            <v>0</v>
          </cell>
          <cell r="CJ533">
            <v>0</v>
          </cell>
          <cell r="CK533" t="str">
            <v/>
          </cell>
          <cell r="CL533">
            <v>0</v>
          </cell>
          <cell r="CM533">
            <v>0</v>
          </cell>
          <cell r="CN533" t="str">
            <v/>
          </cell>
          <cell r="CO533">
            <v>1</v>
          </cell>
          <cell r="CP533" t="str">
            <v>Betreuung !</v>
          </cell>
          <cell r="CQ533" t="str">
            <v>Schreiben?</v>
          </cell>
          <cell r="CR533">
            <v>4</v>
          </cell>
          <cell r="CS533">
            <v>12</v>
          </cell>
          <cell r="CT533">
            <v>16</v>
          </cell>
          <cell r="CU533" t="str">
            <v/>
          </cell>
          <cell r="CV533" t="str">
            <v/>
          </cell>
          <cell r="CW533" t="str">
            <v/>
          </cell>
          <cell r="CY533">
            <v>44</v>
          </cell>
          <cell r="CZ533">
            <v>1</v>
          </cell>
          <cell r="DA533">
            <v>0</v>
          </cell>
          <cell r="DB533">
            <v>0</v>
          </cell>
          <cell r="DC533">
            <v>0</v>
          </cell>
          <cell r="DD533">
            <v>42461</v>
          </cell>
          <cell r="DE533">
            <v>42978</v>
          </cell>
          <cell r="DF533">
            <v>16</v>
          </cell>
          <cell r="DG533">
            <v>16</v>
          </cell>
          <cell r="DH533">
            <v>0</v>
          </cell>
          <cell r="DI533" t="str">
            <v/>
          </cell>
          <cell r="DJ533" t="str">
            <v/>
          </cell>
          <cell r="DK533" t="str">
            <v/>
          </cell>
          <cell r="DL533" t="str">
            <v/>
          </cell>
          <cell r="DN533" t="str">
            <v/>
          </cell>
          <cell r="DO533" t="str">
            <v/>
          </cell>
          <cell r="DP533" t="str">
            <v/>
          </cell>
          <cell r="DQ533" t="str">
            <v/>
          </cell>
          <cell r="DR533" t="str">
            <v/>
          </cell>
          <cell r="DS533" t="str">
            <v/>
          </cell>
          <cell r="DT533" t="str">
            <v/>
          </cell>
          <cell r="DV533">
            <v>1</v>
          </cell>
          <cell r="DW533" t="str">
            <v>über Ziel</v>
          </cell>
          <cell r="DY533" t="str">
            <v/>
          </cell>
          <cell r="DZ533" t="str">
            <v>x</v>
          </cell>
        </row>
        <row r="534">
          <cell r="A534" t="str">
            <v>5979-001</v>
          </cell>
          <cell r="B534" t="str">
            <v>Seminar für</v>
          </cell>
          <cell r="C534" t="str">
            <v>Sportwissenschaften u. Sportpädagogik</v>
          </cell>
          <cell r="F534" t="str">
            <v xml:space="preserve">Herrn </v>
          </cell>
          <cell r="G534" t="str">
            <v>Reinhard Künne</v>
          </cell>
          <cell r="H534">
            <v>2834</v>
          </cell>
          <cell r="J534">
            <v>0</v>
          </cell>
          <cell r="K534">
            <v>33995</v>
          </cell>
          <cell r="L534" t="str">
            <v>10:00</v>
          </cell>
          <cell r="O534" t="str">
            <v>Büro</v>
          </cell>
          <cell r="P534">
            <v>24</v>
          </cell>
          <cell r="Q534">
            <v>32</v>
          </cell>
          <cell r="R534">
            <v>42461</v>
          </cell>
          <cell r="S534">
            <v>32</v>
          </cell>
          <cell r="U534">
            <v>43465</v>
          </cell>
          <cell r="V534">
            <v>40452</v>
          </cell>
          <cell r="W534" t="str">
            <v>siehe 5.0 &gt;</v>
          </cell>
          <cell r="X534" t="str">
            <v/>
          </cell>
          <cell r="Z534" t="str">
            <v/>
          </cell>
          <cell r="AA534" t="str">
            <v>i. O.</v>
          </cell>
          <cell r="AB534" t="str">
            <v/>
          </cell>
          <cell r="AC534">
            <v>42426</v>
          </cell>
          <cell r="AD534" t="str">
            <v/>
          </cell>
          <cell r="AE534" t="str">
            <v/>
          </cell>
          <cell r="AF534">
            <v>42500.230769230766</v>
          </cell>
          <cell r="AH534" t="str">
            <v/>
          </cell>
          <cell r="AJ534">
            <v>35391</v>
          </cell>
          <cell r="AN534">
            <v>42489</v>
          </cell>
          <cell r="AP534" t="str">
            <v/>
          </cell>
          <cell r="AQ534" t="str">
            <v/>
          </cell>
          <cell r="AU534" t="str">
            <v/>
          </cell>
          <cell r="AV534" t="str">
            <v/>
          </cell>
          <cell r="AW534" t="str">
            <v/>
          </cell>
          <cell r="AY534" t="str">
            <v>lP</v>
          </cell>
          <cell r="AZ534" t="str">
            <v/>
          </cell>
          <cell r="BC534" t="str">
            <v>10.03.2016; 30.09.2010; 07.02.2008; 27.01.2008; 24.05.05; 22.10.02; 01.10.2002</v>
          </cell>
          <cell r="BG534">
            <v>120</v>
          </cell>
          <cell r="BH534">
            <v>3</v>
          </cell>
          <cell r="BI534">
            <v>0</v>
          </cell>
          <cell r="BJ534">
            <v>0</v>
          </cell>
          <cell r="BK534">
            <v>0</v>
          </cell>
          <cell r="BL534" t="str">
            <v>--</v>
          </cell>
          <cell r="BN534">
            <v>3.3333333333333335</v>
          </cell>
          <cell r="BO534">
            <v>4</v>
          </cell>
          <cell r="BP534">
            <v>42439</v>
          </cell>
          <cell r="BQ534">
            <v>4</v>
          </cell>
          <cell r="BV534" t="str">
            <v>R. Künne</v>
          </cell>
          <cell r="BW534" t="str">
            <v>Reinhard</v>
          </cell>
          <cell r="BX534" t="str">
            <v/>
          </cell>
          <cell r="BY534" t="str">
            <v/>
          </cell>
          <cell r="CF534">
            <v>145</v>
          </cell>
          <cell r="CG534">
            <v>2</v>
          </cell>
          <cell r="CH534">
            <v>0</v>
          </cell>
          <cell r="CI534">
            <v>0</v>
          </cell>
          <cell r="CJ534">
            <v>0</v>
          </cell>
          <cell r="CK534" t="str">
            <v/>
          </cell>
          <cell r="CL534" t="str">
            <v/>
          </cell>
          <cell r="CM534" t="str">
            <v/>
          </cell>
          <cell r="CN534" t="str">
            <v/>
          </cell>
          <cell r="CP534">
            <v>40452</v>
          </cell>
          <cell r="CQ534" t="str">
            <v>Schreiben?</v>
          </cell>
          <cell r="CR534" t="str">
            <v/>
          </cell>
          <cell r="CS534" t="str">
            <v/>
          </cell>
          <cell r="CT534" t="str">
            <v/>
          </cell>
          <cell r="CU534">
            <v>32</v>
          </cell>
          <cell r="CV534">
            <v>32</v>
          </cell>
          <cell r="CW534">
            <v>8</v>
          </cell>
          <cell r="CY534">
            <v>120</v>
          </cell>
          <cell r="CZ534">
            <v>3</v>
          </cell>
          <cell r="DA534">
            <v>0</v>
          </cell>
          <cell r="DB534">
            <v>0</v>
          </cell>
          <cell r="DC534">
            <v>0</v>
          </cell>
          <cell r="DD534">
            <v>42461</v>
          </cell>
          <cell r="DE534">
            <v>43465</v>
          </cell>
          <cell r="DF534">
            <v>32</v>
          </cell>
          <cell r="DG534">
            <v>32</v>
          </cell>
          <cell r="DH534">
            <v>0</v>
          </cell>
          <cell r="DI534" t="str">
            <v/>
          </cell>
          <cell r="DJ534" t="str">
            <v/>
          </cell>
          <cell r="DK534" t="str">
            <v/>
          </cell>
          <cell r="DL534" t="str">
            <v/>
          </cell>
          <cell r="DN534" t="str">
            <v/>
          </cell>
          <cell r="DO534" t="str">
            <v/>
          </cell>
          <cell r="DP534" t="str">
            <v/>
          </cell>
          <cell r="DQ534" t="str">
            <v/>
          </cell>
          <cell r="DR534" t="str">
            <v/>
          </cell>
          <cell r="DS534" t="str">
            <v/>
          </cell>
          <cell r="DT534" t="str">
            <v/>
          </cell>
          <cell r="DV534">
            <v>1</v>
          </cell>
          <cell r="DW534" t="str">
            <v/>
          </cell>
          <cell r="DY534" t="str">
            <v/>
          </cell>
          <cell r="DZ534" t="str">
            <v>x</v>
          </cell>
        </row>
        <row r="535">
          <cell r="A535" t="str">
            <v>5980-300</v>
          </cell>
          <cell r="B535" t="str">
            <v>Institut für</v>
          </cell>
          <cell r="C535" t="str">
            <v>Fachdidaktik der Naturwissenschaften</v>
          </cell>
          <cell r="D535" t="str">
            <v>Abteilung</v>
          </cell>
          <cell r="E535" t="str">
            <v>Biologie u. Biologiedidaktik</v>
          </cell>
          <cell r="F535" t="str">
            <v xml:space="preserve">Herrn </v>
          </cell>
          <cell r="G535" t="str">
            <v>Joachim Meier</v>
          </cell>
          <cell r="H535">
            <v>94093</v>
          </cell>
          <cell r="J535">
            <v>2</v>
          </cell>
          <cell r="K535">
            <v>38987</v>
          </cell>
          <cell r="L535" t="str">
            <v>10:00</v>
          </cell>
          <cell r="O535" t="str">
            <v>Büro</v>
          </cell>
          <cell r="P535">
            <v>24</v>
          </cell>
          <cell r="Q535">
            <v>32</v>
          </cell>
          <cell r="R535">
            <v>42057</v>
          </cell>
          <cell r="S535">
            <v>32</v>
          </cell>
          <cell r="U535">
            <v>43039</v>
          </cell>
          <cell r="V535">
            <v>40038</v>
          </cell>
          <cell r="W535" t="str">
            <v>siehe 5.0 &gt;</v>
          </cell>
          <cell r="X535" t="str">
            <v/>
          </cell>
          <cell r="Y535">
            <v>38965</v>
          </cell>
          <cell r="Z535" t="str">
            <v/>
          </cell>
          <cell r="AA535" t="str">
            <v>i. O.</v>
          </cell>
          <cell r="AB535" t="str">
            <v>löschen!</v>
          </cell>
          <cell r="AC535">
            <v>42030</v>
          </cell>
          <cell r="AD535" t="str">
            <v/>
          </cell>
          <cell r="AE535" t="str">
            <v/>
          </cell>
          <cell r="AF535">
            <v>42143</v>
          </cell>
          <cell r="AH535" t="str">
            <v/>
          </cell>
          <cell r="AJ535">
            <v>36797</v>
          </cell>
          <cell r="AM535">
            <v>42039</v>
          </cell>
          <cell r="AN535">
            <v>42123</v>
          </cell>
          <cell r="AP535" t="str">
            <v/>
          </cell>
          <cell r="AQ535" t="str">
            <v/>
          </cell>
          <cell r="AT535">
            <v>42033</v>
          </cell>
          <cell r="AU535" t="str">
            <v>10:00</v>
          </cell>
          <cell r="AV535" t="str">
            <v>eigenes Prüfgerät</v>
          </cell>
          <cell r="AW535" t="str">
            <v>11:30</v>
          </cell>
          <cell r="AY535">
            <v>1</v>
          </cell>
          <cell r="AZ535">
            <v>42080</v>
          </cell>
          <cell r="BA535" t="str">
            <v>siehe 5980-320</v>
          </cell>
          <cell r="BC535" t="str">
            <v xml:space="preserve">29.01.2015; 08.10.2012; 18.09.2012; 03.05.2012; 12.08.2009: 19.10.06; 11.10.06; 05.09.06; 02.03.04; 03.02.04; 16.01.04; </v>
          </cell>
          <cell r="BG535">
            <v>261</v>
          </cell>
          <cell r="BH535">
            <v>5</v>
          </cell>
          <cell r="BI535">
            <v>0</v>
          </cell>
          <cell r="BJ535">
            <v>0</v>
          </cell>
          <cell r="BK535">
            <v>0</v>
          </cell>
          <cell r="BL535" t="str">
            <v>--</v>
          </cell>
          <cell r="BN535">
            <v>7.25</v>
          </cell>
          <cell r="BV535" t="str">
            <v>J. Meier</v>
          </cell>
          <cell r="BX535" t="str">
            <v/>
          </cell>
          <cell r="BY535" t="str">
            <v/>
          </cell>
          <cell r="CF535">
            <v>253</v>
          </cell>
          <cell r="CG535">
            <v>4</v>
          </cell>
          <cell r="CH535">
            <v>0</v>
          </cell>
          <cell r="CI535">
            <v>0</v>
          </cell>
          <cell r="CJ535">
            <v>0</v>
          </cell>
          <cell r="CK535" t="str">
            <v/>
          </cell>
          <cell r="CL535" t="str">
            <v/>
          </cell>
          <cell r="CM535" t="str">
            <v/>
          </cell>
          <cell r="CN535" t="str">
            <v/>
          </cell>
          <cell r="CO535">
            <v>1</v>
          </cell>
          <cell r="CP535" t="str">
            <v>Betreuung !</v>
          </cell>
          <cell r="CQ535" t="str">
            <v>Schreiben?</v>
          </cell>
          <cell r="CR535" t="str">
            <v/>
          </cell>
          <cell r="CS535" t="str">
            <v/>
          </cell>
          <cell r="CT535" t="str">
            <v/>
          </cell>
          <cell r="CU535">
            <v>32</v>
          </cell>
          <cell r="CV535">
            <v>32</v>
          </cell>
          <cell r="CW535">
            <v>8</v>
          </cell>
          <cell r="CY535">
            <v>261</v>
          </cell>
          <cell r="CZ535">
            <v>5</v>
          </cell>
          <cell r="DA535">
            <v>0</v>
          </cell>
          <cell r="DB535">
            <v>0</v>
          </cell>
          <cell r="DC535">
            <v>0</v>
          </cell>
          <cell r="DD535">
            <v>42057</v>
          </cell>
          <cell r="DE535">
            <v>43039</v>
          </cell>
          <cell r="DF535">
            <v>32</v>
          </cell>
          <cell r="DG535">
            <v>32</v>
          </cell>
          <cell r="DH535">
            <v>0</v>
          </cell>
          <cell r="DI535" t="str">
            <v/>
          </cell>
          <cell r="DJ535" t="str">
            <v/>
          </cell>
          <cell r="DK535" t="str">
            <v/>
          </cell>
          <cell r="DL535" t="str">
            <v/>
          </cell>
          <cell r="DN535" t="str">
            <v/>
          </cell>
          <cell r="DO535" t="str">
            <v/>
          </cell>
          <cell r="DP535" t="str">
            <v/>
          </cell>
          <cell r="DQ535" t="str">
            <v/>
          </cell>
          <cell r="DR535" t="str">
            <v/>
          </cell>
          <cell r="DS535" t="str">
            <v/>
          </cell>
          <cell r="DT535" t="str">
            <v/>
          </cell>
          <cell r="DV535">
            <v>1</v>
          </cell>
          <cell r="DW535" t="str">
            <v>über Ziel</v>
          </cell>
          <cell r="DY535" t="str">
            <v/>
          </cell>
          <cell r="DZ535" t="str">
            <v>x</v>
          </cell>
        </row>
        <row r="536">
          <cell r="K536">
            <v>40105</v>
          </cell>
          <cell r="L536" t="str">
            <v>10:00</v>
          </cell>
        </row>
        <row r="537">
          <cell r="K537">
            <v>42263</v>
          </cell>
          <cell r="L537" t="str">
            <v>10:00</v>
          </cell>
        </row>
        <row r="538">
          <cell r="K538">
            <v>40737</v>
          </cell>
          <cell r="L538" t="str">
            <v>10:00</v>
          </cell>
        </row>
        <row r="539">
          <cell r="K539">
            <v>40737</v>
          </cell>
          <cell r="L539" t="str">
            <v>10:00</v>
          </cell>
        </row>
        <row r="540">
          <cell r="K540">
            <v>42319</v>
          </cell>
          <cell r="L540" t="str">
            <v>10:00</v>
          </cell>
        </row>
        <row r="541">
          <cell r="K541">
            <v>359</v>
          </cell>
        </row>
        <row r="544">
          <cell r="K544" t="str">
            <v>Frauen sind EF</v>
          </cell>
        </row>
        <row r="545">
          <cell r="K545" t="str">
            <v>Frauen sind EuP</v>
          </cell>
        </row>
      </sheetData>
      <sheetData sheetId="2">
        <row r="19">
          <cell r="CW19">
            <v>0</v>
          </cell>
          <cell r="CX19" t="str">
            <v>6000-000</v>
          </cell>
          <cell r="CY19" t="str">
            <v>Gesamtdaten</v>
          </cell>
          <cell r="DA19" t="str">
            <v>Gesamtdaten</v>
          </cell>
          <cell r="DH19" t="str">
            <v>-</v>
          </cell>
          <cell r="DI19">
            <v>59</v>
          </cell>
          <cell r="DJ19">
            <v>60</v>
          </cell>
          <cell r="DK19">
            <v>61</v>
          </cell>
          <cell r="DL19">
            <v>62</v>
          </cell>
          <cell r="DM19">
            <v>63</v>
          </cell>
          <cell r="DN19">
            <v>18</v>
          </cell>
          <cell r="DO19">
            <v>21</v>
          </cell>
          <cell r="DP19">
            <v>16</v>
          </cell>
          <cell r="DQ19">
            <v>19</v>
          </cell>
          <cell r="DR19">
            <v>20</v>
          </cell>
        </row>
        <row r="20">
          <cell r="CW20">
            <v>1</v>
          </cell>
          <cell r="CX20" t="str">
            <v>6000-001</v>
          </cell>
          <cell r="CY20" t="str">
            <v>Institute</v>
          </cell>
          <cell r="DA20" t="str">
            <v>Institute</v>
          </cell>
          <cell r="DH20" t="str">
            <v>-</v>
          </cell>
          <cell r="DI20">
            <v>59</v>
          </cell>
          <cell r="DJ20">
            <v>60</v>
          </cell>
          <cell r="DK20">
            <v>61</v>
          </cell>
          <cell r="DL20">
            <v>62</v>
          </cell>
          <cell r="DM20">
            <v>63</v>
          </cell>
          <cell r="DN20">
            <v>18</v>
          </cell>
          <cell r="DO20">
            <v>21</v>
          </cell>
          <cell r="DP20">
            <v>16</v>
          </cell>
          <cell r="DQ20">
            <v>19</v>
          </cell>
          <cell r="DR20">
            <v>20</v>
          </cell>
        </row>
        <row r="21">
          <cell r="CW21">
            <v>2</v>
          </cell>
          <cell r="CX21" t="str">
            <v>6000-002</v>
          </cell>
          <cell r="CY21" t="str">
            <v>Verwaltung, HM-Reinigung, Hörsäle, Zeichensäle, Fakultäten</v>
          </cell>
          <cell r="DA21" t="str">
            <v>Verwaltung</v>
          </cell>
          <cell r="DB21" t="str">
            <v>Hörsäle</v>
          </cell>
          <cell r="DC21" t="str">
            <v>Hausmeister</v>
          </cell>
          <cell r="DD21" t="str">
            <v>Zeichensäle</v>
          </cell>
          <cell r="DE21" t="str">
            <v>Zeichensäle B</v>
          </cell>
          <cell r="DF21" t="str">
            <v>Fakultäten</v>
          </cell>
          <cell r="DH21" t="str">
            <v>-</v>
          </cell>
          <cell r="DI21">
            <v>59</v>
          </cell>
          <cell r="DJ21">
            <v>60</v>
          </cell>
          <cell r="DK21">
            <v>61</v>
          </cell>
          <cell r="DL21">
            <v>62</v>
          </cell>
          <cell r="DM21">
            <v>63</v>
          </cell>
          <cell r="DN21">
            <v>18</v>
          </cell>
          <cell r="DO21">
            <v>21</v>
          </cell>
          <cell r="DP21">
            <v>16</v>
          </cell>
          <cell r="DQ21">
            <v>19</v>
          </cell>
          <cell r="DR21">
            <v>20</v>
          </cell>
        </row>
        <row r="22">
          <cell r="CW22">
            <v>3</v>
          </cell>
          <cell r="CX22" t="str">
            <v>6000-003</v>
          </cell>
          <cell r="CY22" t="str">
            <v>Verwaltung</v>
          </cell>
          <cell r="DA22" t="str">
            <v>Verwaltung</v>
          </cell>
          <cell r="DH22" t="str">
            <v>-</v>
          </cell>
          <cell r="DI22">
            <v>59</v>
          </cell>
          <cell r="DJ22">
            <v>60</v>
          </cell>
          <cell r="DK22">
            <v>61</v>
          </cell>
          <cell r="DL22">
            <v>62</v>
          </cell>
          <cell r="DM22">
            <v>63</v>
          </cell>
          <cell r="DN22">
            <v>18</v>
          </cell>
          <cell r="DO22">
            <v>21</v>
          </cell>
          <cell r="DP22">
            <v>16</v>
          </cell>
          <cell r="DQ22">
            <v>19</v>
          </cell>
          <cell r="DR22">
            <v>20</v>
          </cell>
        </row>
        <row r="23">
          <cell r="CW23">
            <v>4</v>
          </cell>
          <cell r="CX23" t="str">
            <v>6000-004</v>
          </cell>
          <cell r="CY23" t="str">
            <v>Hörsäle</v>
          </cell>
          <cell r="DA23" t="str">
            <v>Hörsäle</v>
          </cell>
          <cell r="DH23" t="str">
            <v>-</v>
          </cell>
          <cell r="DI23">
            <v>59</v>
          </cell>
          <cell r="DJ23">
            <v>60</v>
          </cell>
          <cell r="DK23">
            <v>61</v>
          </cell>
          <cell r="DL23">
            <v>62</v>
          </cell>
          <cell r="DM23">
            <v>63</v>
          </cell>
          <cell r="DN23">
            <v>18</v>
          </cell>
          <cell r="DO23">
            <v>21</v>
          </cell>
          <cell r="DP23">
            <v>16</v>
          </cell>
          <cell r="DQ23">
            <v>19</v>
          </cell>
          <cell r="DR23">
            <v>20</v>
          </cell>
        </row>
        <row r="24">
          <cell r="CW24">
            <v>5</v>
          </cell>
          <cell r="CX24" t="str">
            <v>6000-005</v>
          </cell>
          <cell r="CY24" t="str">
            <v>Hausmeister</v>
          </cell>
          <cell r="DA24" t="str">
            <v>Hausmeister</v>
          </cell>
          <cell r="DH24" t="str">
            <v>-</v>
          </cell>
          <cell r="DI24">
            <v>59</v>
          </cell>
          <cell r="DJ24">
            <v>60</v>
          </cell>
          <cell r="DK24">
            <v>61</v>
          </cell>
          <cell r="DL24">
            <v>62</v>
          </cell>
          <cell r="DM24">
            <v>63</v>
          </cell>
          <cell r="DN24">
            <v>18</v>
          </cell>
          <cell r="DO24">
            <v>21</v>
          </cell>
          <cell r="DP24">
            <v>16</v>
          </cell>
          <cell r="DQ24">
            <v>19</v>
          </cell>
          <cell r="DR24">
            <v>20</v>
          </cell>
        </row>
        <row r="25">
          <cell r="CW25">
            <v>6</v>
          </cell>
          <cell r="CX25" t="str">
            <v>6000-006</v>
          </cell>
          <cell r="CY25" t="str">
            <v>Zeichensäle</v>
          </cell>
          <cell r="DA25" t="str">
            <v>Zeichensäle</v>
          </cell>
          <cell r="DH25" t="str">
            <v>-</v>
          </cell>
          <cell r="DI25">
            <v>59</v>
          </cell>
          <cell r="DJ25">
            <v>60</v>
          </cell>
          <cell r="DK25">
            <v>61</v>
          </cell>
          <cell r="DL25">
            <v>62</v>
          </cell>
          <cell r="DM25">
            <v>63</v>
          </cell>
          <cell r="DN25">
            <v>18</v>
          </cell>
          <cell r="DO25">
            <v>21</v>
          </cell>
          <cell r="DP25">
            <v>16</v>
          </cell>
          <cell r="DQ25">
            <v>19</v>
          </cell>
          <cell r="DR25">
            <v>20</v>
          </cell>
        </row>
        <row r="26">
          <cell r="CW26">
            <v>7</v>
          </cell>
          <cell r="CX26" t="str">
            <v>6000-007</v>
          </cell>
          <cell r="CY26" t="str">
            <v>Zeichensäle B</v>
          </cell>
          <cell r="DA26" t="str">
            <v>Zeichensäle</v>
          </cell>
          <cell r="DH26" t="str">
            <v>-</v>
          </cell>
          <cell r="DI26">
            <v>59</v>
          </cell>
          <cell r="DJ26">
            <v>60</v>
          </cell>
          <cell r="DK26">
            <v>61</v>
          </cell>
          <cell r="DL26">
            <v>62</v>
          </cell>
          <cell r="DM26">
            <v>63</v>
          </cell>
          <cell r="DN26">
            <v>18</v>
          </cell>
          <cell r="DO26">
            <v>21</v>
          </cell>
          <cell r="DP26">
            <v>16</v>
          </cell>
          <cell r="DQ26">
            <v>19</v>
          </cell>
          <cell r="DR26">
            <v>20</v>
          </cell>
        </row>
        <row r="27">
          <cell r="CW27">
            <v>8</v>
          </cell>
          <cell r="CX27" t="str">
            <v>6000-008</v>
          </cell>
          <cell r="CY27" t="str">
            <v>Fakultäten</v>
          </cell>
          <cell r="DA27" t="str">
            <v>Fakultäten</v>
          </cell>
          <cell r="DH27" t="str">
            <v>-</v>
          </cell>
          <cell r="DI27">
            <v>59</v>
          </cell>
          <cell r="DJ27">
            <v>60</v>
          </cell>
          <cell r="DK27">
            <v>61</v>
          </cell>
          <cell r="DL27">
            <v>62</v>
          </cell>
          <cell r="DM27">
            <v>63</v>
          </cell>
          <cell r="DN27">
            <v>18</v>
          </cell>
          <cell r="DO27">
            <v>21</v>
          </cell>
          <cell r="DP27">
            <v>16</v>
          </cell>
          <cell r="DQ27">
            <v>19</v>
          </cell>
          <cell r="DR27">
            <v>20</v>
          </cell>
        </row>
        <row r="28">
          <cell r="CW28">
            <v>9</v>
          </cell>
          <cell r="CX28" t="str">
            <v>6000-009</v>
          </cell>
          <cell r="CY28" t="str">
            <v>6 Monate Turnus</v>
          </cell>
          <cell r="DA28" t="str">
            <v>6 Monate Turnus</v>
          </cell>
          <cell r="DH28">
            <v>6</v>
          </cell>
          <cell r="DI28">
            <v>16</v>
          </cell>
          <cell r="DJ28">
            <v>16</v>
          </cell>
          <cell r="DK28">
            <v>16</v>
          </cell>
          <cell r="DL28">
            <v>16</v>
          </cell>
          <cell r="DM28">
            <v>16</v>
          </cell>
          <cell r="DN28">
            <v>18</v>
          </cell>
          <cell r="DO28">
            <v>21</v>
          </cell>
          <cell r="DP28">
            <v>16</v>
          </cell>
          <cell r="DQ28">
            <v>19</v>
          </cell>
          <cell r="DR28">
            <v>20</v>
          </cell>
        </row>
        <row r="29">
          <cell r="CW29">
            <v>10</v>
          </cell>
          <cell r="CX29" t="str">
            <v>6000-010</v>
          </cell>
          <cell r="CY29" t="str">
            <v>12 Monate Turnus</v>
          </cell>
          <cell r="DA29" t="str">
            <v>12 Monate Turnus</v>
          </cell>
          <cell r="DH29">
            <v>12</v>
          </cell>
          <cell r="DI29">
            <v>16</v>
          </cell>
          <cell r="DJ29">
            <v>16</v>
          </cell>
          <cell r="DK29">
            <v>16</v>
          </cell>
          <cell r="DL29">
            <v>16</v>
          </cell>
          <cell r="DM29">
            <v>16</v>
          </cell>
          <cell r="DN29">
            <v>18</v>
          </cell>
          <cell r="DO29">
            <v>21</v>
          </cell>
          <cell r="DP29">
            <v>16</v>
          </cell>
          <cell r="DQ29">
            <v>19</v>
          </cell>
          <cell r="DR29">
            <v>20</v>
          </cell>
        </row>
        <row r="30">
          <cell r="CW30">
            <v>11</v>
          </cell>
          <cell r="CX30" t="str">
            <v>6000-011</v>
          </cell>
          <cell r="CY30" t="str">
            <v>24 Monate Turnus</v>
          </cell>
          <cell r="DA30" t="str">
            <v>24 Monate Turnus</v>
          </cell>
          <cell r="DH30">
            <v>24</v>
          </cell>
          <cell r="DI30">
            <v>16</v>
          </cell>
          <cell r="DJ30">
            <v>16</v>
          </cell>
          <cell r="DK30">
            <v>16</v>
          </cell>
          <cell r="DL30">
            <v>16</v>
          </cell>
          <cell r="DM30">
            <v>16</v>
          </cell>
          <cell r="DN30">
            <v>18</v>
          </cell>
          <cell r="DO30">
            <v>21</v>
          </cell>
          <cell r="DP30">
            <v>16</v>
          </cell>
          <cell r="DQ30">
            <v>19</v>
          </cell>
          <cell r="DR30">
            <v>20</v>
          </cell>
        </row>
        <row r="31">
          <cell r="CW31">
            <v>12</v>
          </cell>
          <cell r="CX31" t="str">
            <v>6000-012</v>
          </cell>
          <cell r="CY31" t="str">
            <v>48 Monate Turnus</v>
          </cell>
          <cell r="DA31" t="str">
            <v>48 Monate Turnus</v>
          </cell>
          <cell r="DH31">
            <v>48</v>
          </cell>
          <cell r="DI31">
            <v>16</v>
          </cell>
          <cell r="DJ31">
            <v>16</v>
          </cell>
          <cell r="DK31">
            <v>16</v>
          </cell>
          <cell r="DL31">
            <v>16</v>
          </cell>
          <cell r="DM31">
            <v>16</v>
          </cell>
          <cell r="DN31">
            <v>18</v>
          </cell>
          <cell r="DO31">
            <v>21</v>
          </cell>
          <cell r="DP31">
            <v>16</v>
          </cell>
          <cell r="DQ31">
            <v>19</v>
          </cell>
          <cell r="DR31">
            <v>20</v>
          </cell>
        </row>
        <row r="32">
          <cell r="CW32">
            <v>13</v>
          </cell>
          <cell r="CX32" t="str">
            <v>6000-013</v>
          </cell>
          <cell r="CY32" t="str">
            <v>72 Monate Turnus</v>
          </cell>
          <cell r="DA32" t="str">
            <v>72 Monate Turnus</v>
          </cell>
          <cell r="DH32">
            <v>72</v>
          </cell>
          <cell r="DI32">
            <v>16</v>
          </cell>
          <cell r="DJ32">
            <v>16</v>
          </cell>
          <cell r="DK32">
            <v>16</v>
          </cell>
          <cell r="DL32">
            <v>16</v>
          </cell>
          <cell r="DM32">
            <v>16</v>
          </cell>
          <cell r="DN32">
            <v>18</v>
          </cell>
          <cell r="DO32">
            <v>21</v>
          </cell>
          <cell r="DP32">
            <v>16</v>
          </cell>
          <cell r="DQ32">
            <v>19</v>
          </cell>
          <cell r="DR32">
            <v>20</v>
          </cell>
        </row>
        <row r="33">
          <cell r="CW33">
            <v>14</v>
          </cell>
          <cell r="CX33" t="str">
            <v>6000-014</v>
          </cell>
          <cell r="CY33" t="str">
            <v>Jens Faber</v>
          </cell>
          <cell r="DA33" t="str">
            <v>Jens Faber</v>
          </cell>
          <cell r="DH33" t="str">
            <v>Jens Faber</v>
          </cell>
          <cell r="DI33">
            <v>59</v>
          </cell>
          <cell r="DJ33">
            <v>60</v>
          </cell>
          <cell r="DK33">
            <v>61</v>
          </cell>
          <cell r="DL33">
            <v>62</v>
          </cell>
          <cell r="DM33">
            <v>63</v>
          </cell>
          <cell r="DN33">
            <v>18</v>
          </cell>
          <cell r="DO33">
            <v>21</v>
          </cell>
          <cell r="DP33">
            <v>16</v>
          </cell>
          <cell r="DQ33">
            <v>19</v>
          </cell>
          <cell r="DR33">
            <v>20</v>
          </cell>
        </row>
        <row r="34">
          <cell r="CW34">
            <v>15</v>
          </cell>
          <cell r="CX34" t="str">
            <v>6000-015</v>
          </cell>
          <cell r="CY34" t="str">
            <v>Mitarbeiter des GB3</v>
          </cell>
          <cell r="DA34" t="str">
            <v>Mitarbeiter des GB3</v>
          </cell>
          <cell r="DH34" t="str">
            <v>Klaus Gerecke</v>
          </cell>
          <cell r="DI34">
            <v>59</v>
          </cell>
          <cell r="DJ34">
            <v>60</v>
          </cell>
          <cell r="DK34">
            <v>61</v>
          </cell>
          <cell r="DL34">
            <v>62</v>
          </cell>
          <cell r="DM34">
            <v>63</v>
          </cell>
          <cell r="DN34">
            <v>18</v>
          </cell>
          <cell r="DO34">
            <v>21</v>
          </cell>
          <cell r="DP34">
            <v>16</v>
          </cell>
          <cell r="DQ34">
            <v>19</v>
          </cell>
          <cell r="DR34">
            <v>20</v>
          </cell>
        </row>
        <row r="37">
          <cell r="CW37">
            <v>6</v>
          </cell>
          <cell r="CX37">
            <v>3.6</v>
          </cell>
          <cell r="CY37">
            <v>8.4</v>
          </cell>
          <cell r="CZ37">
            <v>4.0999999999999996</v>
          </cell>
        </row>
        <row r="38">
          <cell r="CW38">
            <v>12</v>
          </cell>
          <cell r="CX38">
            <v>7.6</v>
          </cell>
          <cell r="CY38">
            <v>16.399999999999999</v>
          </cell>
          <cell r="CZ38">
            <v>8.1</v>
          </cell>
        </row>
        <row r="39">
          <cell r="CW39">
            <v>24</v>
          </cell>
          <cell r="CX39">
            <v>15.6</v>
          </cell>
          <cell r="CY39">
            <v>32.4</v>
          </cell>
          <cell r="CZ39">
            <v>16.100000000000001</v>
          </cell>
        </row>
        <row r="40">
          <cell r="CW40">
            <v>48</v>
          </cell>
          <cell r="CX40">
            <v>31.6</v>
          </cell>
          <cell r="CY40">
            <v>64.400000000000006</v>
          </cell>
          <cell r="CZ40">
            <v>32.1</v>
          </cell>
        </row>
        <row r="41">
          <cell r="CW41">
            <v>72</v>
          </cell>
          <cell r="CX41">
            <v>47.6</v>
          </cell>
          <cell r="CY41">
            <v>96.4</v>
          </cell>
          <cell r="CZ41">
            <v>48.1</v>
          </cell>
        </row>
        <row r="44">
          <cell r="CX44">
            <v>0</v>
          </cell>
          <cell r="CY44">
            <v>0.33</v>
          </cell>
        </row>
        <row r="45">
          <cell r="CX45">
            <v>1</v>
          </cell>
          <cell r="CY45">
            <v>0.25</v>
          </cell>
        </row>
        <row r="46">
          <cell r="CX46">
            <v>2</v>
          </cell>
          <cell r="CY46">
            <v>0.16</v>
          </cell>
        </row>
        <row r="47">
          <cell r="CX47">
            <v>3</v>
          </cell>
          <cell r="CY47">
            <v>0</v>
          </cell>
        </row>
        <row r="53">
          <cell r="CW53" t="str">
            <v>Di_Do</v>
          </cell>
        </row>
        <row r="54">
          <cell r="CW54">
            <v>1</v>
          </cell>
          <cell r="CX54">
            <v>1</v>
          </cell>
        </row>
        <row r="55">
          <cell r="CW55">
            <v>2</v>
          </cell>
          <cell r="CX55">
            <v>0</v>
          </cell>
        </row>
        <row r="56">
          <cell r="CW56">
            <v>3</v>
          </cell>
          <cell r="CX56">
            <v>1</v>
          </cell>
        </row>
        <row r="57">
          <cell r="CW57">
            <v>4</v>
          </cell>
          <cell r="CX57">
            <v>0</v>
          </cell>
        </row>
        <row r="58">
          <cell r="CW58">
            <v>5</v>
          </cell>
          <cell r="CX58">
            <v>4</v>
          </cell>
        </row>
        <row r="59">
          <cell r="CW59">
            <v>6</v>
          </cell>
          <cell r="CX59">
            <v>3</v>
          </cell>
        </row>
        <row r="60">
          <cell r="CW60">
            <v>7</v>
          </cell>
          <cell r="CX60">
            <v>2</v>
          </cell>
        </row>
        <row r="63">
          <cell r="CW63">
            <v>0</v>
          </cell>
          <cell r="CX63">
            <v>2</v>
          </cell>
          <cell r="CY63">
            <v>1</v>
          </cell>
          <cell r="CZ63">
            <v>0</v>
          </cell>
          <cell r="DA63">
            <v>0</v>
          </cell>
        </row>
        <row r="64">
          <cell r="CW64">
            <v>10</v>
          </cell>
          <cell r="CX64">
            <v>2.04</v>
          </cell>
          <cell r="CY64">
            <v>1.01</v>
          </cell>
          <cell r="CZ64">
            <v>0.76923076923076927</v>
          </cell>
          <cell r="DA64">
            <v>2.5</v>
          </cell>
        </row>
        <row r="65">
          <cell r="CW65">
            <v>20</v>
          </cell>
          <cell r="CX65">
            <v>2.08</v>
          </cell>
          <cell r="CY65">
            <v>1.02</v>
          </cell>
          <cell r="CZ65">
            <v>1.5384615384615385</v>
          </cell>
          <cell r="DA65">
            <v>5</v>
          </cell>
        </row>
        <row r="66">
          <cell r="CW66">
            <v>30</v>
          </cell>
          <cell r="CX66">
            <v>2.12</v>
          </cell>
          <cell r="CY66">
            <v>1.03</v>
          </cell>
          <cell r="CZ66">
            <v>2.3076923076923075</v>
          </cell>
          <cell r="DA66">
            <v>7.5</v>
          </cell>
        </row>
        <row r="67">
          <cell r="CW67">
            <v>40</v>
          </cell>
          <cell r="CX67">
            <v>2.16</v>
          </cell>
          <cell r="CY67">
            <v>1.04</v>
          </cell>
          <cell r="CZ67">
            <v>3.0769230769230771</v>
          </cell>
          <cell r="DA67">
            <v>10</v>
          </cell>
        </row>
        <row r="68">
          <cell r="CW68">
            <v>50</v>
          </cell>
          <cell r="CX68">
            <v>2.2000000000000002</v>
          </cell>
          <cell r="CY68">
            <v>1.05</v>
          </cell>
          <cell r="CZ68">
            <v>3.8461538461538463</v>
          </cell>
          <cell r="DA68">
            <v>12.5</v>
          </cell>
        </row>
        <row r="69">
          <cell r="CW69">
            <v>60</v>
          </cell>
          <cell r="CX69">
            <v>2.2400000000000002</v>
          </cell>
          <cell r="CY69">
            <v>1.06</v>
          </cell>
          <cell r="CZ69">
            <v>4.615384615384615</v>
          </cell>
          <cell r="DA69">
            <v>15</v>
          </cell>
        </row>
        <row r="70">
          <cell r="CW70">
            <v>70</v>
          </cell>
          <cell r="CX70">
            <v>2.2799999999999998</v>
          </cell>
          <cell r="CY70">
            <v>1.07</v>
          </cell>
          <cell r="CZ70">
            <v>5.384615384615385</v>
          </cell>
          <cell r="DA70">
            <v>17.5</v>
          </cell>
        </row>
        <row r="71">
          <cell r="CW71">
            <v>80</v>
          </cell>
          <cell r="CX71">
            <v>2.3199999999999998</v>
          </cell>
          <cell r="CY71">
            <v>1.08</v>
          </cell>
          <cell r="CZ71">
            <v>6.1538461538461542</v>
          </cell>
          <cell r="DA71">
            <v>20</v>
          </cell>
        </row>
        <row r="72">
          <cell r="CW72">
            <v>90</v>
          </cell>
          <cell r="CX72">
            <v>2.36</v>
          </cell>
          <cell r="CY72">
            <v>1.0900000000000001</v>
          </cell>
          <cell r="CZ72">
            <v>6.9230769230769234</v>
          </cell>
          <cell r="DA72">
            <v>22.5</v>
          </cell>
        </row>
        <row r="73">
          <cell r="CW73">
            <v>100</v>
          </cell>
          <cell r="CX73">
            <v>2.4</v>
          </cell>
          <cell r="CY73">
            <v>1.1000000000000001</v>
          </cell>
          <cell r="CZ73">
            <v>7.6923076923076925</v>
          </cell>
          <cell r="DA73">
            <v>25</v>
          </cell>
        </row>
        <row r="74">
          <cell r="CW74">
            <v>110</v>
          </cell>
          <cell r="CX74">
            <v>2.44</v>
          </cell>
          <cell r="CY74">
            <v>1.1100000000000001</v>
          </cell>
          <cell r="CZ74">
            <v>8.4615384615384617</v>
          </cell>
          <cell r="DA74">
            <v>27.5</v>
          </cell>
        </row>
        <row r="75">
          <cell r="CW75">
            <v>120</v>
          </cell>
          <cell r="CX75">
            <v>2.48</v>
          </cell>
          <cell r="CY75">
            <v>1.1200000000000001</v>
          </cell>
          <cell r="CZ75">
            <v>9.2307692307692299</v>
          </cell>
          <cell r="DA75">
            <v>30</v>
          </cell>
        </row>
        <row r="76">
          <cell r="CW76">
            <v>130</v>
          </cell>
          <cell r="CX76">
            <v>2.52</v>
          </cell>
          <cell r="CY76">
            <v>1.1299999999999999</v>
          </cell>
          <cell r="CZ76">
            <v>10</v>
          </cell>
          <cell r="DA76">
            <v>32.5</v>
          </cell>
        </row>
        <row r="77">
          <cell r="CW77">
            <v>140</v>
          </cell>
          <cell r="CX77">
            <v>2.56</v>
          </cell>
          <cell r="CY77">
            <v>1.1399999999999999</v>
          </cell>
          <cell r="CZ77">
            <v>10.76923076923077</v>
          </cell>
          <cell r="DA77">
            <v>35</v>
          </cell>
        </row>
        <row r="78">
          <cell r="CW78">
            <v>150</v>
          </cell>
          <cell r="CX78">
            <v>2.6</v>
          </cell>
          <cell r="CY78">
            <v>1.1499999999999999</v>
          </cell>
          <cell r="CZ78">
            <v>11.538461538461538</v>
          </cell>
          <cell r="DA78">
            <v>37.5</v>
          </cell>
        </row>
        <row r="79">
          <cell r="CW79">
            <v>160</v>
          </cell>
          <cell r="CX79">
            <v>2.64</v>
          </cell>
          <cell r="CY79">
            <v>1.1599999999999999</v>
          </cell>
          <cell r="CZ79">
            <v>12.307692307692308</v>
          </cell>
          <cell r="DA79">
            <v>40</v>
          </cell>
        </row>
        <row r="80">
          <cell r="CW80">
            <v>170</v>
          </cell>
          <cell r="CX80">
            <v>2.68</v>
          </cell>
          <cell r="CY80">
            <v>1.17</v>
          </cell>
          <cell r="CZ80">
            <v>13.076923076923077</v>
          </cell>
          <cell r="DA80">
            <v>42.5</v>
          </cell>
        </row>
        <row r="81">
          <cell r="CW81">
            <v>180</v>
          </cell>
          <cell r="CX81">
            <v>2.72</v>
          </cell>
          <cell r="CY81">
            <v>1.18</v>
          </cell>
          <cell r="CZ81">
            <v>13.846153846153847</v>
          </cell>
          <cell r="DA81">
            <v>45</v>
          </cell>
        </row>
        <row r="82">
          <cell r="CW82">
            <v>190</v>
          </cell>
          <cell r="CX82">
            <v>2.76</v>
          </cell>
          <cell r="CY82">
            <v>1.19</v>
          </cell>
          <cell r="CZ82">
            <v>14.615384615384615</v>
          </cell>
          <cell r="DA82">
            <v>47.5</v>
          </cell>
        </row>
        <row r="83">
          <cell r="CW83">
            <v>200</v>
          </cell>
          <cell r="CX83">
            <v>2.8</v>
          </cell>
          <cell r="CY83">
            <v>1.2</v>
          </cell>
          <cell r="CZ83">
            <v>15.384615384615385</v>
          </cell>
          <cell r="DA83">
            <v>50</v>
          </cell>
        </row>
        <row r="84">
          <cell r="CW84">
            <v>210</v>
          </cell>
          <cell r="CX84">
            <v>2.84</v>
          </cell>
          <cell r="CY84">
            <v>1.21</v>
          </cell>
          <cell r="CZ84">
            <v>16.153846153846153</v>
          </cell>
          <cell r="DA84">
            <v>52.5</v>
          </cell>
        </row>
        <row r="85">
          <cell r="CW85">
            <v>220</v>
          </cell>
          <cell r="CX85">
            <v>2.88</v>
          </cell>
          <cell r="CY85">
            <v>1.22</v>
          </cell>
          <cell r="CZ85">
            <v>16.923076923076923</v>
          </cell>
          <cell r="DA85">
            <v>55</v>
          </cell>
        </row>
        <row r="86">
          <cell r="CW86">
            <v>230</v>
          </cell>
          <cell r="CX86">
            <v>2.92</v>
          </cell>
          <cell r="CY86">
            <v>1.23</v>
          </cell>
          <cell r="CZ86">
            <v>17.692307692307693</v>
          </cell>
          <cell r="DA86">
            <v>57.5</v>
          </cell>
        </row>
        <row r="87">
          <cell r="CW87">
            <v>240</v>
          </cell>
          <cell r="CX87">
            <v>2.96</v>
          </cell>
          <cell r="CY87">
            <v>1.24</v>
          </cell>
          <cell r="CZ87">
            <v>18.46153846153846</v>
          </cell>
          <cell r="DA87">
            <v>60</v>
          </cell>
        </row>
        <row r="88">
          <cell r="CW88">
            <v>250</v>
          </cell>
          <cell r="CX88">
            <v>3</v>
          </cell>
          <cell r="CY88">
            <v>1.25</v>
          </cell>
          <cell r="CZ88">
            <v>19.23076923076923</v>
          </cell>
          <cell r="DA88">
            <v>62.5</v>
          </cell>
        </row>
        <row r="89">
          <cell r="CW89">
            <v>260</v>
          </cell>
          <cell r="CX89">
            <v>3.04</v>
          </cell>
          <cell r="CY89">
            <v>1.26</v>
          </cell>
          <cell r="CZ89">
            <v>20</v>
          </cell>
          <cell r="DA89">
            <v>65</v>
          </cell>
        </row>
        <row r="90">
          <cell r="CW90">
            <v>270</v>
          </cell>
          <cell r="CX90">
            <v>3.08</v>
          </cell>
          <cell r="CY90">
            <v>1.27</v>
          </cell>
          <cell r="CZ90">
            <v>20.76923076923077</v>
          </cell>
          <cell r="DA90">
            <v>67.5</v>
          </cell>
        </row>
        <row r="91">
          <cell r="CW91">
            <v>280</v>
          </cell>
          <cell r="CX91">
            <v>3.12</v>
          </cell>
          <cell r="CY91">
            <v>1.28</v>
          </cell>
          <cell r="CZ91">
            <v>21.53846153846154</v>
          </cell>
          <cell r="DA91">
            <v>70</v>
          </cell>
        </row>
        <row r="92">
          <cell r="CW92">
            <v>290</v>
          </cell>
          <cell r="CX92">
            <v>3.16</v>
          </cell>
          <cell r="CY92">
            <v>1.29</v>
          </cell>
          <cell r="CZ92">
            <v>22.307692307692307</v>
          </cell>
          <cell r="DA92">
            <v>72.5</v>
          </cell>
        </row>
        <row r="93">
          <cell r="CW93">
            <v>300</v>
          </cell>
          <cell r="CX93">
            <v>3.2</v>
          </cell>
          <cell r="CY93">
            <v>1.3</v>
          </cell>
          <cell r="CZ93">
            <v>23.076923076923077</v>
          </cell>
          <cell r="DA93">
            <v>75</v>
          </cell>
        </row>
        <row r="94">
          <cell r="CW94">
            <v>310</v>
          </cell>
          <cell r="CX94">
            <v>3.24</v>
          </cell>
          <cell r="CY94">
            <v>1.31</v>
          </cell>
          <cell r="CZ94">
            <v>23.846153846153847</v>
          </cell>
          <cell r="DA94">
            <v>77.5</v>
          </cell>
        </row>
        <row r="95">
          <cell r="CW95">
            <v>320</v>
          </cell>
          <cell r="CX95">
            <v>3.28</v>
          </cell>
          <cell r="CY95">
            <v>1.32</v>
          </cell>
          <cell r="CZ95">
            <v>24.615384615384617</v>
          </cell>
          <cell r="DA95">
            <v>80</v>
          </cell>
        </row>
        <row r="96">
          <cell r="CW96">
            <v>330</v>
          </cell>
          <cell r="CX96">
            <v>3.32</v>
          </cell>
          <cell r="CY96">
            <v>1.33</v>
          </cell>
          <cell r="CZ96">
            <v>25.384615384615383</v>
          </cell>
          <cell r="DA96">
            <v>82.5</v>
          </cell>
        </row>
        <row r="97">
          <cell r="CW97">
            <v>340</v>
          </cell>
          <cell r="CX97">
            <v>3.36</v>
          </cell>
          <cell r="CY97">
            <v>1.34</v>
          </cell>
          <cell r="CZ97">
            <v>26.153846153846153</v>
          </cell>
          <cell r="DA97">
            <v>85</v>
          </cell>
        </row>
        <row r="98">
          <cell r="CW98">
            <v>350</v>
          </cell>
          <cell r="CX98">
            <v>3.4</v>
          </cell>
          <cell r="CY98">
            <v>1.35</v>
          </cell>
          <cell r="CZ98">
            <v>26.923076923076923</v>
          </cell>
          <cell r="DA98">
            <v>87.5</v>
          </cell>
        </row>
        <row r="99">
          <cell r="CW99">
            <v>360</v>
          </cell>
          <cell r="CX99">
            <v>3.44</v>
          </cell>
          <cell r="CY99">
            <v>1.36</v>
          </cell>
          <cell r="CZ99">
            <v>27.692307692307693</v>
          </cell>
          <cell r="DA99">
            <v>90</v>
          </cell>
        </row>
        <row r="100">
          <cell r="CW100">
            <v>370</v>
          </cell>
          <cell r="CX100">
            <v>3.48</v>
          </cell>
          <cell r="CY100">
            <v>1.37</v>
          </cell>
          <cell r="CZ100">
            <v>28.46153846153846</v>
          </cell>
          <cell r="DA100">
            <v>92.5</v>
          </cell>
        </row>
        <row r="101">
          <cell r="CW101">
            <v>380</v>
          </cell>
          <cell r="CX101">
            <v>3.52</v>
          </cell>
          <cell r="CY101">
            <v>1.38</v>
          </cell>
          <cell r="CZ101">
            <v>29.23076923076923</v>
          </cell>
          <cell r="DA101">
            <v>95</v>
          </cell>
        </row>
        <row r="102">
          <cell r="CW102">
            <v>390</v>
          </cell>
          <cell r="CX102">
            <v>3.56</v>
          </cell>
          <cell r="CY102">
            <v>1.39</v>
          </cell>
          <cell r="CZ102">
            <v>30</v>
          </cell>
          <cell r="DA102">
            <v>97.5</v>
          </cell>
        </row>
        <row r="103">
          <cell r="CW103">
            <v>400</v>
          </cell>
          <cell r="CX103">
            <v>3.6</v>
          </cell>
          <cell r="CY103">
            <v>1.4</v>
          </cell>
          <cell r="CZ103">
            <v>30.76923076923077</v>
          </cell>
          <cell r="DA103">
            <v>100</v>
          </cell>
        </row>
        <row r="104">
          <cell r="CW104">
            <v>410</v>
          </cell>
          <cell r="CX104">
            <v>3.64</v>
          </cell>
          <cell r="CY104">
            <v>1.41</v>
          </cell>
          <cell r="CZ104">
            <v>31.53846153846154</v>
          </cell>
          <cell r="DA104">
            <v>102.5</v>
          </cell>
        </row>
        <row r="105">
          <cell r="CW105">
            <v>420</v>
          </cell>
          <cell r="CX105">
            <v>3.68</v>
          </cell>
          <cell r="CY105">
            <v>1.42</v>
          </cell>
          <cell r="CZ105">
            <v>32.307692307692307</v>
          </cell>
          <cell r="DA105">
            <v>105</v>
          </cell>
        </row>
        <row r="106">
          <cell r="CW106">
            <v>430</v>
          </cell>
          <cell r="CX106">
            <v>3.72</v>
          </cell>
          <cell r="CY106">
            <v>1.43</v>
          </cell>
          <cell r="CZ106">
            <v>33.07692307692308</v>
          </cell>
          <cell r="DA106">
            <v>107.5</v>
          </cell>
        </row>
        <row r="107">
          <cell r="CW107">
            <v>440</v>
          </cell>
          <cell r="CX107">
            <v>3.76</v>
          </cell>
          <cell r="CY107">
            <v>1.44</v>
          </cell>
          <cell r="CZ107">
            <v>33.846153846153847</v>
          </cell>
          <cell r="DA107">
            <v>110</v>
          </cell>
        </row>
        <row r="108">
          <cell r="CW108">
            <v>450</v>
          </cell>
          <cell r="CX108">
            <v>3.8</v>
          </cell>
          <cell r="CY108">
            <v>1.45</v>
          </cell>
          <cell r="CZ108">
            <v>34.615384615384613</v>
          </cell>
          <cell r="DA108">
            <v>112.5</v>
          </cell>
        </row>
        <row r="109">
          <cell r="CW109">
            <v>460</v>
          </cell>
          <cell r="CX109">
            <v>3.84</v>
          </cell>
          <cell r="CY109">
            <v>1.46</v>
          </cell>
          <cell r="CZ109">
            <v>35.384615384615387</v>
          </cell>
          <cell r="DA109">
            <v>115</v>
          </cell>
        </row>
        <row r="110">
          <cell r="CW110">
            <v>470</v>
          </cell>
          <cell r="CX110">
            <v>3.88</v>
          </cell>
          <cell r="CY110">
            <v>1.47</v>
          </cell>
          <cell r="CZ110">
            <v>36.153846153846153</v>
          </cell>
          <cell r="DA110">
            <v>117.5</v>
          </cell>
        </row>
        <row r="111">
          <cell r="CW111">
            <v>480</v>
          </cell>
          <cell r="CX111">
            <v>3.92</v>
          </cell>
          <cell r="CY111">
            <v>1.48</v>
          </cell>
          <cell r="CZ111">
            <v>36.92307692307692</v>
          </cell>
          <cell r="DA111">
            <v>120</v>
          </cell>
        </row>
        <row r="112">
          <cell r="CW112">
            <v>490</v>
          </cell>
          <cell r="CX112">
            <v>3.96</v>
          </cell>
          <cell r="CY112">
            <v>1.49</v>
          </cell>
          <cell r="CZ112">
            <v>37.692307692307693</v>
          </cell>
          <cell r="DA112">
            <v>122.5</v>
          </cell>
        </row>
        <row r="113">
          <cell r="CW113">
            <v>500</v>
          </cell>
          <cell r="CX113">
            <v>4</v>
          </cell>
          <cell r="CY113">
            <v>1.5</v>
          </cell>
          <cell r="CZ113">
            <v>38.46153846153846</v>
          </cell>
          <cell r="DA113">
            <v>125</v>
          </cell>
        </row>
        <row r="114">
          <cell r="CW114">
            <v>510</v>
          </cell>
          <cell r="CX114">
            <v>4.04</v>
          </cell>
          <cell r="CY114">
            <v>1.51</v>
          </cell>
          <cell r="CZ114">
            <v>39.230769230769234</v>
          </cell>
          <cell r="DA114">
            <v>127.5</v>
          </cell>
        </row>
        <row r="115">
          <cell r="CW115">
            <v>520</v>
          </cell>
          <cell r="CX115">
            <v>4.08</v>
          </cell>
          <cell r="CY115">
            <v>1.52</v>
          </cell>
          <cell r="CZ115">
            <v>40</v>
          </cell>
          <cell r="DA115">
            <v>130</v>
          </cell>
        </row>
        <row r="116">
          <cell r="CW116">
            <v>530</v>
          </cell>
          <cell r="CX116">
            <v>4.12</v>
          </cell>
          <cell r="CY116">
            <v>1.53</v>
          </cell>
          <cell r="CZ116">
            <v>40.769230769230766</v>
          </cell>
          <cell r="DA116">
            <v>132.5</v>
          </cell>
        </row>
        <row r="117">
          <cell r="CW117">
            <v>540</v>
          </cell>
          <cell r="CX117">
            <v>4.16</v>
          </cell>
          <cell r="CY117">
            <v>1.54</v>
          </cell>
          <cell r="CZ117">
            <v>41.53846153846154</v>
          </cell>
          <cell r="DA117">
            <v>135</v>
          </cell>
        </row>
        <row r="118">
          <cell r="CW118">
            <v>550</v>
          </cell>
          <cell r="CX118">
            <v>4.2</v>
          </cell>
          <cell r="CY118">
            <v>1.55</v>
          </cell>
          <cell r="CZ118">
            <v>42.307692307692307</v>
          </cell>
          <cell r="DA118">
            <v>137.5</v>
          </cell>
        </row>
        <row r="119">
          <cell r="CW119">
            <v>560</v>
          </cell>
          <cell r="CX119">
            <v>4.24</v>
          </cell>
          <cell r="CY119">
            <v>1.56</v>
          </cell>
          <cell r="CZ119">
            <v>43.07692307692308</v>
          </cell>
          <cell r="DA119">
            <v>140</v>
          </cell>
        </row>
        <row r="120">
          <cell r="CW120">
            <v>570</v>
          </cell>
          <cell r="CX120">
            <v>4.28</v>
          </cell>
          <cell r="CY120">
            <v>1.57</v>
          </cell>
          <cell r="CZ120">
            <v>43.846153846153847</v>
          </cell>
          <cell r="DA120">
            <v>142.5</v>
          </cell>
        </row>
        <row r="121">
          <cell r="CW121">
            <v>580</v>
          </cell>
          <cell r="CX121">
            <v>4.32</v>
          </cell>
          <cell r="CY121">
            <v>1.58</v>
          </cell>
          <cell r="CZ121">
            <v>44.615384615384613</v>
          </cell>
          <cell r="DA121">
            <v>145</v>
          </cell>
        </row>
        <row r="122">
          <cell r="CW122">
            <v>590</v>
          </cell>
          <cell r="CX122">
            <v>4.3600000000000003</v>
          </cell>
          <cell r="CY122">
            <v>1.59</v>
          </cell>
          <cell r="CZ122">
            <v>45.384615384615387</v>
          </cell>
          <cell r="DA122">
            <v>147.5</v>
          </cell>
        </row>
        <row r="123">
          <cell r="CW123">
            <v>600</v>
          </cell>
          <cell r="CX123">
            <v>4.4000000000000004</v>
          </cell>
          <cell r="CY123">
            <v>1.6</v>
          </cell>
          <cell r="CZ123">
            <v>46.153846153846153</v>
          </cell>
          <cell r="DA123">
            <v>150</v>
          </cell>
        </row>
        <row r="124">
          <cell r="CW124">
            <v>610</v>
          </cell>
          <cell r="CX124">
            <v>4.4400000000000004</v>
          </cell>
          <cell r="CY124">
            <v>1.61</v>
          </cell>
          <cell r="CZ124">
            <v>46.92307692307692</v>
          </cell>
          <cell r="DA124">
            <v>152.5</v>
          </cell>
        </row>
        <row r="125">
          <cell r="CW125">
            <v>620</v>
          </cell>
          <cell r="CX125">
            <v>4.4800000000000004</v>
          </cell>
          <cell r="CY125">
            <v>1.62</v>
          </cell>
          <cell r="CZ125">
            <v>47.692307692307693</v>
          </cell>
          <cell r="DA125">
            <v>155</v>
          </cell>
        </row>
        <row r="126">
          <cell r="CW126">
            <v>630</v>
          </cell>
          <cell r="CX126">
            <v>4.5199999999999996</v>
          </cell>
          <cell r="CY126">
            <v>1.63</v>
          </cell>
          <cell r="CZ126">
            <v>48.46153846153846</v>
          </cell>
          <cell r="DA126">
            <v>157.5</v>
          </cell>
        </row>
        <row r="127">
          <cell r="CW127">
            <v>640</v>
          </cell>
          <cell r="CX127">
            <v>4.5599999999999996</v>
          </cell>
          <cell r="CY127">
            <v>1.64</v>
          </cell>
          <cell r="CZ127">
            <v>49.230769230769234</v>
          </cell>
          <cell r="DA127">
            <v>160</v>
          </cell>
        </row>
        <row r="128">
          <cell r="CW128">
            <v>650</v>
          </cell>
          <cell r="CX128">
            <v>4.5999999999999996</v>
          </cell>
          <cell r="CY128">
            <v>1.65</v>
          </cell>
          <cell r="CZ128">
            <v>50</v>
          </cell>
          <cell r="DA128">
            <v>162.5</v>
          </cell>
        </row>
        <row r="129">
          <cell r="CW129">
            <v>660</v>
          </cell>
          <cell r="CX129">
            <v>4.6399999999999997</v>
          </cell>
          <cell r="CY129">
            <v>1.66</v>
          </cell>
          <cell r="CZ129">
            <v>50.769230769230766</v>
          </cell>
          <cell r="DA129">
            <v>165</v>
          </cell>
        </row>
        <row r="130">
          <cell r="CW130">
            <v>670</v>
          </cell>
          <cell r="CX130">
            <v>4.68</v>
          </cell>
          <cell r="CY130">
            <v>1.67</v>
          </cell>
          <cell r="CZ130">
            <v>51.53846153846154</v>
          </cell>
          <cell r="DA130">
            <v>167.5</v>
          </cell>
        </row>
        <row r="131">
          <cell r="CW131">
            <v>680</v>
          </cell>
          <cell r="CX131">
            <v>4.72</v>
          </cell>
          <cell r="CY131">
            <v>1.68</v>
          </cell>
          <cell r="CZ131">
            <v>52.307692307692307</v>
          </cell>
          <cell r="DA131">
            <v>170</v>
          </cell>
        </row>
        <row r="132">
          <cell r="CW132">
            <v>690</v>
          </cell>
          <cell r="CX132">
            <v>4.76</v>
          </cell>
          <cell r="CY132">
            <v>1.69</v>
          </cell>
          <cell r="CZ132">
            <v>53.07692307692308</v>
          </cell>
          <cell r="DA132">
            <v>172.5</v>
          </cell>
        </row>
        <row r="133">
          <cell r="CW133">
            <v>700</v>
          </cell>
          <cell r="CX133">
            <v>4.8</v>
          </cell>
          <cell r="CY133">
            <v>1.7</v>
          </cell>
          <cell r="CZ133">
            <v>53.846153846153847</v>
          </cell>
          <cell r="DA133">
            <v>175</v>
          </cell>
        </row>
        <row r="134">
          <cell r="CW134">
            <v>710</v>
          </cell>
          <cell r="CX134">
            <v>4.84</v>
          </cell>
          <cell r="CY134">
            <v>1.71</v>
          </cell>
          <cell r="CZ134">
            <v>54.615384615384613</v>
          </cell>
          <cell r="DA134">
            <v>177.5</v>
          </cell>
        </row>
        <row r="135">
          <cell r="CW135">
            <v>720</v>
          </cell>
          <cell r="CX135">
            <v>4.88</v>
          </cell>
          <cell r="CY135">
            <v>1.72</v>
          </cell>
          <cell r="CZ135">
            <v>55.384615384615387</v>
          </cell>
          <cell r="DA135">
            <v>180</v>
          </cell>
        </row>
        <row r="136">
          <cell r="CW136">
            <v>730</v>
          </cell>
          <cell r="CX136">
            <v>4.92</v>
          </cell>
          <cell r="CY136">
            <v>1.73</v>
          </cell>
          <cell r="CZ136">
            <v>56.153846153846153</v>
          </cell>
          <cell r="DA136">
            <v>182.5</v>
          </cell>
        </row>
        <row r="137">
          <cell r="CW137">
            <v>740</v>
          </cell>
          <cell r="CX137">
            <v>4.96</v>
          </cell>
          <cell r="CY137">
            <v>1.74</v>
          </cell>
          <cell r="CZ137">
            <v>56.92307692307692</v>
          </cell>
          <cell r="DA137">
            <v>185</v>
          </cell>
        </row>
        <row r="138">
          <cell r="CW138">
            <v>750</v>
          </cell>
          <cell r="CX138">
            <v>5</v>
          </cell>
          <cell r="CY138">
            <v>1.75</v>
          </cell>
          <cell r="CZ138">
            <v>57.692307692307693</v>
          </cell>
          <cell r="DA138">
            <v>187.5</v>
          </cell>
        </row>
        <row r="139">
          <cell r="CW139">
            <v>760</v>
          </cell>
          <cell r="CX139">
            <v>5.04</v>
          </cell>
          <cell r="CY139">
            <v>1.76</v>
          </cell>
          <cell r="CZ139">
            <v>58.46153846153846</v>
          </cell>
          <cell r="DA139">
            <v>190</v>
          </cell>
        </row>
        <row r="140">
          <cell r="CW140">
            <v>770</v>
          </cell>
          <cell r="CX140">
            <v>5.08</v>
          </cell>
          <cell r="CY140">
            <v>1.77</v>
          </cell>
          <cell r="CZ140">
            <v>59.230769230769234</v>
          </cell>
          <cell r="DA140">
            <v>192.5</v>
          </cell>
        </row>
        <row r="141">
          <cell r="CW141">
            <v>780</v>
          </cell>
          <cell r="CX141">
            <v>5.12</v>
          </cell>
          <cell r="CY141">
            <v>1.78</v>
          </cell>
          <cell r="CZ141">
            <v>60</v>
          </cell>
          <cell r="DA141">
            <v>195</v>
          </cell>
        </row>
        <row r="142">
          <cell r="CW142">
            <v>790</v>
          </cell>
          <cell r="CX142">
            <v>5.16</v>
          </cell>
          <cell r="CY142">
            <v>1.79</v>
          </cell>
          <cell r="CZ142">
            <v>60.769230769230766</v>
          </cell>
          <cell r="DA142">
            <v>197.5</v>
          </cell>
        </row>
        <row r="143">
          <cell r="CW143">
            <v>800</v>
          </cell>
          <cell r="CX143">
            <v>5.2</v>
          </cell>
          <cell r="CY143">
            <v>1.8</v>
          </cell>
          <cell r="CZ143">
            <v>61.53846153846154</v>
          </cell>
          <cell r="DA143">
            <v>200</v>
          </cell>
        </row>
        <row r="144">
          <cell r="CW144">
            <v>810</v>
          </cell>
          <cell r="CX144">
            <v>5.24</v>
          </cell>
          <cell r="CY144">
            <v>1.81</v>
          </cell>
          <cell r="CZ144">
            <v>62.307692307692307</v>
          </cell>
          <cell r="DA144">
            <v>202.5</v>
          </cell>
        </row>
        <row r="145">
          <cell r="CW145">
            <v>820</v>
          </cell>
          <cell r="CX145">
            <v>5.28</v>
          </cell>
          <cell r="CY145">
            <v>1.82</v>
          </cell>
          <cell r="CZ145">
            <v>63.07692307692308</v>
          </cell>
          <cell r="DA145">
            <v>205</v>
          </cell>
        </row>
        <row r="146">
          <cell r="CW146">
            <v>830</v>
          </cell>
          <cell r="CX146">
            <v>5.32</v>
          </cell>
          <cell r="CY146">
            <v>1.83</v>
          </cell>
          <cell r="CZ146">
            <v>63.846153846153847</v>
          </cell>
          <cell r="DA146">
            <v>207.5</v>
          </cell>
        </row>
        <row r="147">
          <cell r="CW147">
            <v>840</v>
          </cell>
          <cell r="CX147">
            <v>5.36</v>
          </cell>
          <cell r="CY147">
            <v>1.84</v>
          </cell>
          <cell r="CZ147">
            <v>64.615384615384613</v>
          </cell>
          <cell r="DA147">
            <v>210</v>
          </cell>
        </row>
        <row r="148">
          <cell r="CW148">
            <v>850</v>
          </cell>
          <cell r="CX148">
            <v>5.4</v>
          </cell>
          <cell r="CY148">
            <v>1.85</v>
          </cell>
          <cell r="CZ148">
            <v>65.384615384615387</v>
          </cell>
          <cell r="DA148">
            <v>212.5</v>
          </cell>
        </row>
        <row r="149">
          <cell r="CW149">
            <v>860</v>
          </cell>
          <cell r="CX149">
            <v>5.44</v>
          </cell>
          <cell r="CY149">
            <v>1.86</v>
          </cell>
          <cell r="CZ149">
            <v>66.15384615384616</v>
          </cell>
          <cell r="DA149">
            <v>215</v>
          </cell>
        </row>
        <row r="150">
          <cell r="CW150">
            <v>870</v>
          </cell>
          <cell r="CX150">
            <v>5.48</v>
          </cell>
          <cell r="CY150">
            <v>1.87</v>
          </cell>
          <cell r="CZ150">
            <v>66.92307692307692</v>
          </cell>
          <cell r="DA150">
            <v>217.5</v>
          </cell>
        </row>
        <row r="151">
          <cell r="CW151">
            <v>880</v>
          </cell>
          <cell r="CX151">
            <v>5.52</v>
          </cell>
          <cell r="CY151">
            <v>1.88</v>
          </cell>
          <cell r="CZ151">
            <v>67.692307692307693</v>
          </cell>
          <cell r="DA151">
            <v>220</v>
          </cell>
        </row>
        <row r="152">
          <cell r="CW152">
            <v>890</v>
          </cell>
          <cell r="CX152">
            <v>5.56</v>
          </cell>
          <cell r="CY152">
            <v>1.89</v>
          </cell>
          <cell r="CZ152">
            <v>68.461538461538467</v>
          </cell>
          <cell r="DA152">
            <v>222.5</v>
          </cell>
        </row>
        <row r="153">
          <cell r="CW153">
            <v>900</v>
          </cell>
          <cell r="CX153">
            <v>5.6</v>
          </cell>
          <cell r="CY153">
            <v>1.9</v>
          </cell>
          <cell r="CZ153">
            <v>69.230769230769226</v>
          </cell>
          <cell r="DA153">
            <v>225</v>
          </cell>
        </row>
        <row r="154">
          <cell r="CW154">
            <v>910</v>
          </cell>
          <cell r="CX154">
            <v>5.64</v>
          </cell>
          <cell r="CY154">
            <v>1.91</v>
          </cell>
          <cell r="CZ154">
            <v>70</v>
          </cell>
          <cell r="DA154">
            <v>227.5</v>
          </cell>
        </row>
        <row r="155">
          <cell r="CW155">
            <v>920</v>
          </cell>
          <cell r="CX155">
            <v>5.68</v>
          </cell>
          <cell r="CY155">
            <v>1.92</v>
          </cell>
          <cell r="CZ155">
            <v>70.769230769230774</v>
          </cell>
          <cell r="DA155">
            <v>230</v>
          </cell>
        </row>
        <row r="156">
          <cell r="CW156">
            <v>930</v>
          </cell>
          <cell r="CX156">
            <v>5.72</v>
          </cell>
          <cell r="CY156">
            <v>1.93</v>
          </cell>
          <cell r="CZ156">
            <v>71.538461538461533</v>
          </cell>
          <cell r="DA156">
            <v>232.5</v>
          </cell>
        </row>
        <row r="157">
          <cell r="CW157">
            <v>940</v>
          </cell>
          <cell r="CX157">
            <v>5.76</v>
          </cell>
          <cell r="CY157">
            <v>1.94</v>
          </cell>
          <cell r="CZ157">
            <v>72.307692307692307</v>
          </cell>
          <cell r="DA157">
            <v>235</v>
          </cell>
        </row>
        <row r="158">
          <cell r="CW158">
            <v>950</v>
          </cell>
          <cell r="CX158">
            <v>5.8</v>
          </cell>
          <cell r="CY158">
            <v>1.95</v>
          </cell>
          <cell r="CZ158">
            <v>73.07692307692308</v>
          </cell>
          <cell r="DA158">
            <v>237.5</v>
          </cell>
        </row>
        <row r="159">
          <cell r="CW159">
            <v>960</v>
          </cell>
          <cell r="CX159">
            <v>5.84</v>
          </cell>
          <cell r="CY159">
            <v>1.96</v>
          </cell>
          <cell r="CZ159">
            <v>73.84615384615384</v>
          </cell>
          <cell r="DA159">
            <v>240</v>
          </cell>
        </row>
        <row r="160">
          <cell r="CW160">
            <v>970</v>
          </cell>
          <cell r="CX160">
            <v>5.88</v>
          </cell>
          <cell r="CY160">
            <v>1.97</v>
          </cell>
          <cell r="CZ160">
            <v>74.615384615384613</v>
          </cell>
          <cell r="DA160">
            <v>242.5</v>
          </cell>
        </row>
        <row r="161">
          <cell r="CW161">
            <v>980</v>
          </cell>
          <cell r="CX161">
            <v>5.92</v>
          </cell>
          <cell r="CY161">
            <v>1.98</v>
          </cell>
          <cell r="CZ161">
            <v>75.384615384615387</v>
          </cell>
          <cell r="DA161">
            <v>245</v>
          </cell>
        </row>
        <row r="162">
          <cell r="CW162">
            <v>990</v>
          </cell>
          <cell r="CX162">
            <v>5.96</v>
          </cell>
          <cell r="CY162">
            <v>1.99</v>
          </cell>
          <cell r="CZ162">
            <v>76.15384615384616</v>
          </cell>
          <cell r="DA162">
            <v>247.5</v>
          </cell>
        </row>
        <row r="163">
          <cell r="CW163">
            <v>1000</v>
          </cell>
          <cell r="CX163">
            <v>6</v>
          </cell>
          <cell r="CY163">
            <v>2</v>
          </cell>
          <cell r="CZ163">
            <v>76.92307692307692</v>
          </cell>
          <cell r="DA163">
            <v>250</v>
          </cell>
        </row>
        <row r="164">
          <cell r="CW164">
            <v>1010</v>
          </cell>
          <cell r="CX164">
            <v>6.04</v>
          </cell>
          <cell r="CY164">
            <v>2.0099999999999998</v>
          </cell>
          <cell r="CZ164">
            <v>77.692307692307693</v>
          </cell>
          <cell r="DA164">
            <v>252.5</v>
          </cell>
        </row>
        <row r="165">
          <cell r="CW165">
            <v>1020</v>
          </cell>
          <cell r="CX165">
            <v>6.08</v>
          </cell>
          <cell r="CY165">
            <v>2.02</v>
          </cell>
          <cell r="CZ165">
            <v>78.461538461538467</v>
          </cell>
          <cell r="DA165">
            <v>255</v>
          </cell>
        </row>
        <row r="166">
          <cell r="CW166">
            <v>1030</v>
          </cell>
          <cell r="CX166">
            <v>6.12</v>
          </cell>
          <cell r="CY166">
            <v>2.0299999999999998</v>
          </cell>
          <cell r="CZ166">
            <v>79.230769230769226</v>
          </cell>
          <cell r="DA166">
            <v>257.5</v>
          </cell>
        </row>
        <row r="167">
          <cell r="CW167">
            <v>1040</v>
          </cell>
          <cell r="CX167">
            <v>6.16</v>
          </cell>
          <cell r="CY167">
            <v>2.04</v>
          </cell>
          <cell r="CZ167">
            <v>80</v>
          </cell>
          <cell r="DA167">
            <v>260</v>
          </cell>
        </row>
        <row r="168">
          <cell r="CW168">
            <v>1050</v>
          </cell>
          <cell r="CX168">
            <v>6.2</v>
          </cell>
          <cell r="CY168">
            <v>2.0499999999999998</v>
          </cell>
          <cell r="CZ168">
            <v>80.769230769230774</v>
          </cell>
          <cell r="DA168">
            <v>262.5</v>
          </cell>
        </row>
        <row r="169">
          <cell r="CW169">
            <v>1060</v>
          </cell>
          <cell r="CX169">
            <v>6.24</v>
          </cell>
          <cell r="CY169">
            <v>2.06</v>
          </cell>
          <cell r="CZ169">
            <v>81.538461538461533</v>
          </cell>
          <cell r="DA169">
            <v>265</v>
          </cell>
        </row>
        <row r="170">
          <cell r="CW170">
            <v>1070</v>
          </cell>
          <cell r="CX170">
            <v>6.28</v>
          </cell>
          <cell r="CY170">
            <v>2.0699999999999998</v>
          </cell>
          <cell r="CZ170">
            <v>82.307692307692307</v>
          </cell>
          <cell r="DA170">
            <v>267.5</v>
          </cell>
        </row>
        <row r="171">
          <cell r="CW171">
            <v>1080</v>
          </cell>
          <cell r="CX171">
            <v>6.32</v>
          </cell>
          <cell r="CY171">
            <v>2.08</v>
          </cell>
          <cell r="CZ171">
            <v>83.07692307692308</v>
          </cell>
          <cell r="DA171">
            <v>270</v>
          </cell>
        </row>
        <row r="172">
          <cell r="CW172">
            <v>1090</v>
          </cell>
          <cell r="CX172">
            <v>6.36</v>
          </cell>
          <cell r="CY172">
            <v>2.09</v>
          </cell>
          <cell r="CZ172">
            <v>83.84615384615384</v>
          </cell>
          <cell r="DA172">
            <v>272.5</v>
          </cell>
        </row>
        <row r="173">
          <cell r="CW173">
            <v>1100</v>
          </cell>
          <cell r="CX173">
            <v>6.4</v>
          </cell>
          <cell r="CY173">
            <v>2.1</v>
          </cell>
          <cell r="CZ173">
            <v>84.615384615384613</v>
          </cell>
          <cell r="DA173">
            <v>275</v>
          </cell>
        </row>
        <row r="174">
          <cell r="CW174">
            <v>1110</v>
          </cell>
          <cell r="CX174">
            <v>6.44</v>
          </cell>
          <cell r="CY174">
            <v>2.11</v>
          </cell>
          <cell r="CZ174">
            <v>85.384615384615387</v>
          </cell>
          <cell r="DA174">
            <v>277.5</v>
          </cell>
        </row>
        <row r="175">
          <cell r="CW175">
            <v>1120</v>
          </cell>
          <cell r="CX175">
            <v>6.48</v>
          </cell>
          <cell r="CY175">
            <v>2.12</v>
          </cell>
          <cell r="CZ175">
            <v>86.15384615384616</v>
          </cell>
          <cell r="DA175">
            <v>280</v>
          </cell>
        </row>
        <row r="176">
          <cell r="CW176">
            <v>1130</v>
          </cell>
          <cell r="CX176">
            <v>6.52</v>
          </cell>
          <cell r="CY176">
            <v>2.13</v>
          </cell>
          <cell r="CZ176">
            <v>86.92307692307692</v>
          </cell>
          <cell r="DA176">
            <v>282.5</v>
          </cell>
        </row>
        <row r="177">
          <cell r="CW177">
            <v>1140</v>
          </cell>
          <cell r="CX177">
            <v>6.56</v>
          </cell>
          <cell r="CY177">
            <v>2.14</v>
          </cell>
          <cell r="CZ177">
            <v>87.692307692307693</v>
          </cell>
          <cell r="DA177">
            <v>285</v>
          </cell>
        </row>
        <row r="178">
          <cell r="CW178">
            <v>1150</v>
          </cell>
          <cell r="CX178">
            <v>6.6</v>
          </cell>
          <cell r="CY178">
            <v>2.15</v>
          </cell>
          <cell r="CZ178">
            <v>88.461538461538467</v>
          </cell>
          <cell r="DA178">
            <v>287.5</v>
          </cell>
        </row>
        <row r="179">
          <cell r="CW179">
            <v>1160</v>
          </cell>
          <cell r="CX179">
            <v>6.64</v>
          </cell>
          <cell r="CY179">
            <v>2.16</v>
          </cell>
          <cell r="CZ179">
            <v>89.230769230769226</v>
          </cell>
          <cell r="DA179">
            <v>290</v>
          </cell>
        </row>
        <row r="180">
          <cell r="CW180">
            <v>1170</v>
          </cell>
          <cell r="CX180">
            <v>6.68</v>
          </cell>
          <cell r="CY180">
            <v>2.17</v>
          </cell>
          <cell r="CZ180">
            <v>90</v>
          </cell>
          <cell r="DA180">
            <v>292.5</v>
          </cell>
        </row>
        <row r="181">
          <cell r="CW181">
            <v>1180</v>
          </cell>
          <cell r="CX181">
            <v>6.72</v>
          </cell>
          <cell r="CY181">
            <v>2.1800000000000002</v>
          </cell>
          <cell r="CZ181">
            <v>90.769230769230774</v>
          </cell>
          <cell r="DA181">
            <v>295</v>
          </cell>
        </row>
        <row r="182">
          <cell r="CW182">
            <v>1190</v>
          </cell>
          <cell r="CX182">
            <v>6.76</v>
          </cell>
          <cell r="CY182">
            <v>2.19</v>
          </cell>
          <cell r="CZ182">
            <v>91.538461538461533</v>
          </cell>
          <cell r="DA182">
            <v>297.5</v>
          </cell>
        </row>
        <row r="183">
          <cell r="CW183">
            <v>1200</v>
          </cell>
          <cell r="CX183">
            <v>6.8</v>
          </cell>
          <cell r="CY183">
            <v>2.2000000000000002</v>
          </cell>
          <cell r="CZ183">
            <v>92.307692307692307</v>
          </cell>
          <cell r="DA183">
            <v>300</v>
          </cell>
        </row>
        <row r="184">
          <cell r="CW184">
            <v>1210</v>
          </cell>
          <cell r="CX184">
            <v>6.84</v>
          </cell>
          <cell r="CY184">
            <v>2.21</v>
          </cell>
          <cell r="CZ184">
            <v>93.07692307692308</v>
          </cell>
          <cell r="DA184">
            <v>302.5</v>
          </cell>
        </row>
        <row r="185">
          <cell r="CW185">
            <v>1220</v>
          </cell>
          <cell r="CX185">
            <v>6.88</v>
          </cell>
          <cell r="CY185">
            <v>2.2200000000000002</v>
          </cell>
          <cell r="CZ185">
            <v>93.84615384615384</v>
          </cell>
          <cell r="DA185">
            <v>305</v>
          </cell>
        </row>
        <row r="186">
          <cell r="CW186">
            <v>1230</v>
          </cell>
          <cell r="CX186">
            <v>6.92</v>
          </cell>
          <cell r="CY186">
            <v>2.23</v>
          </cell>
          <cell r="CZ186">
            <v>94.615384615384613</v>
          </cell>
          <cell r="DA186">
            <v>307.5</v>
          </cell>
        </row>
        <row r="187">
          <cell r="CW187">
            <v>1240</v>
          </cell>
          <cell r="CX187">
            <v>6.96</v>
          </cell>
          <cell r="CY187">
            <v>2.2400000000000002</v>
          </cell>
          <cell r="CZ187">
            <v>95.384615384615387</v>
          </cell>
          <cell r="DA187">
            <v>310</v>
          </cell>
        </row>
        <row r="188">
          <cell r="CW188">
            <v>1250</v>
          </cell>
          <cell r="CX188">
            <v>7</v>
          </cell>
          <cell r="CY188">
            <v>2.25</v>
          </cell>
          <cell r="CZ188">
            <v>96.15384615384616</v>
          </cell>
          <cell r="DA188">
            <v>312.5</v>
          </cell>
        </row>
        <row r="189">
          <cell r="CW189">
            <v>1260</v>
          </cell>
          <cell r="CX189">
            <v>7.04</v>
          </cell>
          <cell r="CY189">
            <v>2.2599999999999998</v>
          </cell>
          <cell r="CZ189">
            <v>96.92307692307692</v>
          </cell>
          <cell r="DA189">
            <v>315</v>
          </cell>
        </row>
        <row r="190">
          <cell r="CW190">
            <v>1270</v>
          </cell>
          <cell r="CX190">
            <v>7.08</v>
          </cell>
          <cell r="CY190">
            <v>2.27</v>
          </cell>
          <cell r="CZ190">
            <v>97.692307692307693</v>
          </cell>
          <cell r="DA190">
            <v>317.5</v>
          </cell>
        </row>
        <row r="191">
          <cell r="CW191">
            <v>1280</v>
          </cell>
          <cell r="CX191">
            <v>7.12</v>
          </cell>
          <cell r="CY191">
            <v>2.2799999999999998</v>
          </cell>
          <cell r="CZ191">
            <v>98.461538461538467</v>
          </cell>
          <cell r="DA191">
            <v>320</v>
          </cell>
        </row>
        <row r="192">
          <cell r="CW192">
            <v>1290</v>
          </cell>
          <cell r="CX192">
            <v>7.16</v>
          </cell>
          <cell r="CY192">
            <v>2.29</v>
          </cell>
          <cell r="CZ192">
            <v>99.230769230769226</v>
          </cell>
          <cell r="DA192">
            <v>322.5</v>
          </cell>
        </row>
        <row r="193">
          <cell r="CW193">
            <v>1300</v>
          </cell>
          <cell r="CX193">
            <v>7.2</v>
          </cell>
          <cell r="CY193">
            <v>2.2999999999999998</v>
          </cell>
          <cell r="CZ193">
            <v>100</v>
          </cell>
          <cell r="DA193">
            <v>325</v>
          </cell>
        </row>
        <row r="194">
          <cell r="CW194">
            <v>1310</v>
          </cell>
          <cell r="CX194">
            <v>7.24</v>
          </cell>
          <cell r="CY194">
            <v>2.31</v>
          </cell>
          <cell r="CZ194">
            <v>100.76923076923077</v>
          </cell>
          <cell r="DA194">
            <v>327.5</v>
          </cell>
        </row>
        <row r="195">
          <cell r="CW195">
            <v>1320</v>
          </cell>
          <cell r="CX195">
            <v>7.28</v>
          </cell>
          <cell r="CY195">
            <v>2.3199999999999998</v>
          </cell>
          <cell r="CZ195">
            <v>101.53846153846153</v>
          </cell>
          <cell r="DA195">
            <v>330</v>
          </cell>
        </row>
        <row r="196">
          <cell r="CW196">
            <v>1330</v>
          </cell>
          <cell r="CX196">
            <v>7.32</v>
          </cell>
          <cell r="CY196">
            <v>2.33</v>
          </cell>
          <cell r="CZ196">
            <v>102.30769230769231</v>
          </cell>
          <cell r="DA196">
            <v>332.5</v>
          </cell>
        </row>
        <row r="197">
          <cell r="CW197">
            <v>1350</v>
          </cell>
          <cell r="CX197">
            <v>7.4</v>
          </cell>
          <cell r="CY197">
            <v>2.35</v>
          </cell>
          <cell r="CZ197">
            <v>103.84615384615384</v>
          </cell>
          <cell r="DA197">
            <v>337.5</v>
          </cell>
        </row>
        <row r="198">
          <cell r="CW198">
            <v>1380</v>
          </cell>
          <cell r="CX198">
            <v>7.52</v>
          </cell>
          <cell r="CY198">
            <v>2.38</v>
          </cell>
          <cell r="CZ198">
            <v>106.15384615384616</v>
          </cell>
          <cell r="DA198">
            <v>345</v>
          </cell>
        </row>
        <row r="199">
          <cell r="CW199">
            <v>1390</v>
          </cell>
          <cell r="CX199">
            <v>7.56</v>
          </cell>
          <cell r="CY199">
            <v>2.39</v>
          </cell>
          <cell r="CZ199">
            <v>106.92307692307692</v>
          </cell>
          <cell r="DA199">
            <v>347.5</v>
          </cell>
        </row>
        <row r="200">
          <cell r="CW200">
            <v>1400</v>
          </cell>
          <cell r="CX200">
            <v>7.6</v>
          </cell>
          <cell r="CY200">
            <v>2.4</v>
          </cell>
          <cell r="CZ200">
            <v>107.69230769230769</v>
          </cell>
          <cell r="DA200">
            <v>350</v>
          </cell>
        </row>
        <row r="201">
          <cell r="CW201">
            <v>1410</v>
          </cell>
          <cell r="CX201">
            <v>7.6400000000000103</v>
          </cell>
          <cell r="CY201">
            <v>2.41</v>
          </cell>
          <cell r="CZ201">
            <v>108.46153846153847</v>
          </cell>
          <cell r="DA201">
            <v>352.5</v>
          </cell>
        </row>
        <row r="202">
          <cell r="CW202">
            <v>1420</v>
          </cell>
          <cell r="CX202">
            <v>7.6800000000000104</v>
          </cell>
          <cell r="CY202">
            <v>2.42</v>
          </cell>
          <cell r="CZ202">
            <v>109.23076923076923</v>
          </cell>
          <cell r="DA202">
            <v>355</v>
          </cell>
        </row>
        <row r="203">
          <cell r="CW203">
            <v>1430</v>
          </cell>
          <cell r="CX203">
            <v>7.7200000000000104</v>
          </cell>
          <cell r="CY203">
            <v>2.4300000000000002</v>
          </cell>
          <cell r="CZ203">
            <v>110</v>
          </cell>
          <cell r="DA203">
            <v>357.5</v>
          </cell>
        </row>
        <row r="204">
          <cell r="CW204">
            <v>1440</v>
          </cell>
          <cell r="CX204">
            <v>7.7600000000000096</v>
          </cell>
          <cell r="CY204">
            <v>2.44</v>
          </cell>
          <cell r="CZ204">
            <v>110.76923076923077</v>
          </cell>
          <cell r="DA204">
            <v>360</v>
          </cell>
        </row>
        <row r="205">
          <cell r="CW205">
            <v>1450</v>
          </cell>
          <cell r="CX205">
            <v>7.8000000000000096</v>
          </cell>
          <cell r="CY205">
            <v>2.4500000000000002</v>
          </cell>
          <cell r="CZ205">
            <v>111.53846153846153</v>
          </cell>
          <cell r="DA205">
            <v>362.5</v>
          </cell>
        </row>
        <row r="206">
          <cell r="CW206">
            <v>1460</v>
          </cell>
          <cell r="CX206">
            <v>7.8400000000000096</v>
          </cell>
          <cell r="CY206">
            <v>2.46</v>
          </cell>
          <cell r="CZ206">
            <v>112.30769230769231</v>
          </cell>
          <cell r="DA206">
            <v>365</v>
          </cell>
        </row>
        <row r="207">
          <cell r="CW207">
            <v>1470</v>
          </cell>
          <cell r="CX207">
            <v>7.8800000000000097</v>
          </cell>
          <cell r="CY207">
            <v>2.4700000000000002</v>
          </cell>
          <cell r="CZ207">
            <v>113.07692307692308</v>
          </cell>
          <cell r="DA207">
            <v>367.5</v>
          </cell>
        </row>
        <row r="208">
          <cell r="CW208">
            <v>1480</v>
          </cell>
          <cell r="CX208">
            <v>7.9200000000000097</v>
          </cell>
          <cell r="CY208">
            <v>2.48</v>
          </cell>
          <cell r="CZ208">
            <v>113.84615384615384</v>
          </cell>
          <cell r="DA208">
            <v>370</v>
          </cell>
        </row>
        <row r="209">
          <cell r="CW209">
            <v>1490</v>
          </cell>
          <cell r="CX209">
            <v>7.9600000000000097</v>
          </cell>
          <cell r="CY209">
            <v>2.4900000000000002</v>
          </cell>
          <cell r="CZ209">
            <v>114.61538461538461</v>
          </cell>
          <cell r="DA209">
            <v>372.5</v>
          </cell>
        </row>
        <row r="210">
          <cell r="CW210">
            <v>1500</v>
          </cell>
          <cell r="CX210">
            <v>8.0000000000000107</v>
          </cell>
          <cell r="CY210">
            <v>2.5</v>
          </cell>
          <cell r="CZ210">
            <v>115.38461538461539</v>
          </cell>
          <cell r="DA210">
            <v>375</v>
          </cell>
        </row>
        <row r="211">
          <cell r="CW211">
            <v>1510</v>
          </cell>
          <cell r="CX211">
            <v>8.0400000000000098</v>
          </cell>
          <cell r="CY211">
            <v>2.5099999999999998</v>
          </cell>
          <cell r="CZ211">
            <v>116.15384615384616</v>
          </cell>
          <cell r="DA211">
            <v>377.5</v>
          </cell>
        </row>
        <row r="212">
          <cell r="CW212">
            <v>1520</v>
          </cell>
          <cell r="CX212">
            <v>8.0800000000000107</v>
          </cell>
          <cell r="CY212">
            <v>2.52</v>
          </cell>
          <cell r="CZ212">
            <v>116.92307692307692</v>
          </cell>
          <cell r="DA212">
            <v>380</v>
          </cell>
        </row>
        <row r="213">
          <cell r="CW213">
            <v>1530</v>
          </cell>
          <cell r="CX213">
            <v>8.1200000000000099</v>
          </cell>
          <cell r="CY213">
            <v>2.5299999999999998</v>
          </cell>
          <cell r="CZ213">
            <v>117.69230769230769</v>
          </cell>
          <cell r="DA213">
            <v>382.5</v>
          </cell>
        </row>
        <row r="214">
          <cell r="CW214">
            <v>1540</v>
          </cell>
          <cell r="CX214">
            <v>8.1600000000000108</v>
          </cell>
          <cell r="CY214">
            <v>2.54</v>
          </cell>
          <cell r="CZ214">
            <v>118.46153846153847</v>
          </cell>
          <cell r="DA214">
            <v>385</v>
          </cell>
        </row>
        <row r="215">
          <cell r="CW215">
            <v>1550</v>
          </cell>
          <cell r="CX215">
            <v>8.2000000000000099</v>
          </cell>
          <cell r="CY215">
            <v>2.5499999999999998</v>
          </cell>
          <cell r="CZ215">
            <v>119.23076923076923</v>
          </cell>
          <cell r="DA215">
            <v>387.5</v>
          </cell>
        </row>
        <row r="216">
          <cell r="CW216">
            <v>1560</v>
          </cell>
          <cell r="CX216">
            <v>8.2400000000000109</v>
          </cell>
          <cell r="CY216">
            <v>2.56</v>
          </cell>
          <cell r="CZ216">
            <v>120</v>
          </cell>
          <cell r="DA216">
            <v>390</v>
          </cell>
        </row>
        <row r="217">
          <cell r="CW217">
            <v>1570</v>
          </cell>
          <cell r="CX217">
            <v>8.28000000000001</v>
          </cell>
          <cell r="CY217">
            <v>2.57</v>
          </cell>
          <cell r="CZ217">
            <v>120.76923076923077</v>
          </cell>
          <cell r="DA217">
            <v>392.5</v>
          </cell>
        </row>
        <row r="218">
          <cell r="CW218">
            <v>1580</v>
          </cell>
          <cell r="CX218">
            <v>8.3200000000000092</v>
          </cell>
          <cell r="CY218">
            <v>2.58</v>
          </cell>
          <cell r="CZ218">
            <v>121.53846153846153</v>
          </cell>
          <cell r="DA218">
            <v>395</v>
          </cell>
        </row>
        <row r="219">
          <cell r="CW219">
            <v>1590</v>
          </cell>
          <cell r="CX219">
            <v>8.3600000000000101</v>
          </cell>
          <cell r="CY219">
            <v>2.59</v>
          </cell>
          <cell r="CZ219">
            <v>122.30769230769231</v>
          </cell>
          <cell r="DA219">
            <v>397.5</v>
          </cell>
        </row>
        <row r="220">
          <cell r="CW220">
            <v>1600</v>
          </cell>
          <cell r="CX220">
            <v>8.4000000000000092</v>
          </cell>
          <cell r="CY220">
            <v>2.6</v>
          </cell>
          <cell r="CZ220">
            <v>123.07692307692308</v>
          </cell>
          <cell r="DA220">
            <v>400</v>
          </cell>
        </row>
        <row r="221">
          <cell r="CW221">
            <v>1610</v>
          </cell>
          <cell r="CX221">
            <v>8.4400000000000102</v>
          </cell>
          <cell r="CY221">
            <v>2.61</v>
          </cell>
          <cell r="CZ221">
            <v>123.84615384615384</v>
          </cell>
          <cell r="DA221">
            <v>402.5</v>
          </cell>
        </row>
        <row r="222">
          <cell r="CW222">
            <v>1620</v>
          </cell>
          <cell r="CX222">
            <v>8.4800000000000093</v>
          </cell>
          <cell r="CY222">
            <v>2.62</v>
          </cell>
          <cell r="CZ222">
            <v>124.61538461538461</v>
          </cell>
          <cell r="DA222">
            <v>405</v>
          </cell>
        </row>
        <row r="223">
          <cell r="CW223">
            <v>1630</v>
          </cell>
          <cell r="CX223">
            <v>8.5200000000000102</v>
          </cell>
          <cell r="CY223">
            <v>2.63</v>
          </cell>
          <cell r="CZ223">
            <v>125.38461538461539</v>
          </cell>
          <cell r="DA223">
            <v>407.5</v>
          </cell>
        </row>
        <row r="224">
          <cell r="CW224">
            <v>1640</v>
          </cell>
          <cell r="CX224">
            <v>8.5600000000000094</v>
          </cell>
          <cell r="CY224">
            <v>2.64</v>
          </cell>
          <cell r="CZ224">
            <v>126.15384615384616</v>
          </cell>
          <cell r="DA224">
            <v>410</v>
          </cell>
        </row>
        <row r="225">
          <cell r="CW225">
            <v>1650</v>
          </cell>
          <cell r="CX225">
            <v>8.6000000000000103</v>
          </cell>
          <cell r="CY225">
            <v>2.65</v>
          </cell>
          <cell r="CZ225">
            <v>126.92307692307692</v>
          </cell>
          <cell r="DA225">
            <v>412.5</v>
          </cell>
        </row>
        <row r="226">
          <cell r="CW226">
            <v>1660</v>
          </cell>
          <cell r="CX226">
            <v>8.6400000000000095</v>
          </cell>
          <cell r="CY226">
            <v>2.66</v>
          </cell>
          <cell r="CZ226">
            <v>127.69230769230769</v>
          </cell>
          <cell r="DA226">
            <v>415</v>
          </cell>
        </row>
        <row r="227">
          <cell r="CW227">
            <v>1670</v>
          </cell>
          <cell r="CX227">
            <v>8.6800000000000104</v>
          </cell>
          <cell r="CY227">
            <v>2.67</v>
          </cell>
          <cell r="CZ227">
            <v>128.46153846153845</v>
          </cell>
          <cell r="DA227">
            <v>417.5</v>
          </cell>
        </row>
        <row r="228">
          <cell r="CW228">
            <v>1680</v>
          </cell>
          <cell r="CX228">
            <v>8.7200000000000095</v>
          </cell>
          <cell r="CY228">
            <v>2.68</v>
          </cell>
          <cell r="CZ228">
            <v>129.23076923076923</v>
          </cell>
          <cell r="DA228">
            <v>420</v>
          </cell>
        </row>
        <row r="229">
          <cell r="CW229">
            <v>1690</v>
          </cell>
          <cell r="CX229">
            <v>8.7600000000000104</v>
          </cell>
          <cell r="CY229">
            <v>2.69</v>
          </cell>
          <cell r="CZ229">
            <v>130</v>
          </cell>
          <cell r="DA229">
            <v>422.5</v>
          </cell>
        </row>
        <row r="230">
          <cell r="CW230">
            <v>1700</v>
          </cell>
          <cell r="CX230">
            <v>8.8000000000000096</v>
          </cell>
          <cell r="CY230">
            <v>2.7</v>
          </cell>
          <cell r="CZ230">
            <v>130.76923076923077</v>
          </cell>
          <cell r="DA230">
            <v>425</v>
          </cell>
        </row>
        <row r="231">
          <cell r="CW231">
            <v>1710</v>
          </cell>
          <cell r="CX231">
            <v>8.8400000000000105</v>
          </cell>
          <cell r="CY231">
            <v>2.71</v>
          </cell>
          <cell r="CZ231">
            <v>131.53846153846155</v>
          </cell>
          <cell r="DA231">
            <v>427.5</v>
          </cell>
        </row>
        <row r="232">
          <cell r="CW232">
            <v>1720</v>
          </cell>
          <cell r="CX232">
            <v>8.8800000000000097</v>
          </cell>
          <cell r="CY232">
            <v>2.72</v>
          </cell>
          <cell r="CZ232">
            <v>132.30769230769232</v>
          </cell>
          <cell r="DA232">
            <v>430</v>
          </cell>
        </row>
        <row r="233">
          <cell r="CW233">
            <v>1730</v>
          </cell>
          <cell r="CX233">
            <v>8.9200000000000106</v>
          </cell>
          <cell r="CY233">
            <v>2.73</v>
          </cell>
          <cell r="CZ233">
            <v>133.07692307692307</v>
          </cell>
          <cell r="DA233">
            <v>432.5</v>
          </cell>
        </row>
        <row r="234">
          <cell r="CW234">
            <v>1740</v>
          </cell>
          <cell r="CX234">
            <v>8.9600000000000097</v>
          </cell>
          <cell r="CY234">
            <v>2.74</v>
          </cell>
          <cell r="CZ234">
            <v>133.84615384615384</v>
          </cell>
          <cell r="DA234">
            <v>435</v>
          </cell>
        </row>
        <row r="235">
          <cell r="CW235">
            <v>1750</v>
          </cell>
          <cell r="CX235">
            <v>9.0000000000000107</v>
          </cell>
          <cell r="CY235">
            <v>2.75</v>
          </cell>
          <cell r="CZ235">
            <v>134.61538461538461</v>
          </cell>
          <cell r="DA235">
            <v>437.5</v>
          </cell>
        </row>
        <row r="236">
          <cell r="CW236">
            <v>1760</v>
          </cell>
          <cell r="CX236">
            <v>9.0400000000000098</v>
          </cell>
          <cell r="CY236">
            <v>2.76</v>
          </cell>
          <cell r="CZ236">
            <v>135.38461538461539</v>
          </cell>
          <cell r="DA236">
            <v>440</v>
          </cell>
        </row>
        <row r="237">
          <cell r="CW237">
            <v>1770</v>
          </cell>
          <cell r="CX237">
            <v>9.0800000000000107</v>
          </cell>
          <cell r="CY237">
            <v>2.77</v>
          </cell>
          <cell r="CZ237">
            <v>136.15384615384616</v>
          </cell>
          <cell r="DA237">
            <v>442.5</v>
          </cell>
        </row>
        <row r="238">
          <cell r="CW238">
            <v>1780</v>
          </cell>
          <cell r="CX238">
            <v>9.1200000000000099</v>
          </cell>
          <cell r="CY238">
            <v>2.78</v>
          </cell>
          <cell r="CZ238">
            <v>136.92307692307693</v>
          </cell>
          <cell r="DA238">
            <v>445</v>
          </cell>
        </row>
        <row r="239">
          <cell r="CW239">
            <v>1790</v>
          </cell>
          <cell r="CX239">
            <v>9.1600000000000108</v>
          </cell>
          <cell r="CY239">
            <v>2.79</v>
          </cell>
          <cell r="CZ239">
            <v>137.69230769230768</v>
          </cell>
          <cell r="DA239">
            <v>447.5</v>
          </cell>
        </row>
        <row r="240">
          <cell r="CW240">
            <v>1800</v>
          </cell>
          <cell r="CX240">
            <v>9.2000000000000099</v>
          </cell>
          <cell r="CY240">
            <v>2.8</v>
          </cell>
          <cell r="CZ240">
            <v>138.46153846153845</v>
          </cell>
          <cell r="DA240">
            <v>450</v>
          </cell>
        </row>
        <row r="241">
          <cell r="CW241">
            <v>1810</v>
          </cell>
          <cell r="CX241">
            <v>9.2400000000000109</v>
          </cell>
          <cell r="CY241">
            <v>2.81</v>
          </cell>
          <cell r="CZ241">
            <v>139.23076923076923</v>
          </cell>
          <cell r="DA241">
            <v>452.5</v>
          </cell>
        </row>
        <row r="242">
          <cell r="CW242">
            <v>1820</v>
          </cell>
          <cell r="CX242">
            <v>9.28000000000001</v>
          </cell>
          <cell r="CY242">
            <v>2.82</v>
          </cell>
          <cell r="CZ242">
            <v>140</v>
          </cell>
          <cell r="DA242">
            <v>455</v>
          </cell>
        </row>
        <row r="243">
          <cell r="CW243">
            <v>1830</v>
          </cell>
          <cell r="CX243">
            <v>9.3200000000000092</v>
          </cell>
          <cell r="CY243">
            <v>2.83</v>
          </cell>
          <cell r="CZ243">
            <v>140.76923076923077</v>
          </cell>
          <cell r="DA243">
            <v>457.5</v>
          </cell>
        </row>
        <row r="244">
          <cell r="CW244">
            <v>1840</v>
          </cell>
          <cell r="CX244">
            <v>9.3600000000000101</v>
          </cell>
          <cell r="CY244">
            <v>2.84</v>
          </cell>
          <cell r="CZ244">
            <v>141.53846153846155</v>
          </cell>
          <cell r="DA244">
            <v>460</v>
          </cell>
        </row>
        <row r="245">
          <cell r="CW245">
            <v>1850</v>
          </cell>
          <cell r="CX245">
            <v>9.4000000000000092</v>
          </cell>
          <cell r="CY245">
            <v>2.85</v>
          </cell>
          <cell r="CZ245">
            <v>142.30769230769232</v>
          </cell>
          <cell r="DA245">
            <v>462.5</v>
          </cell>
        </row>
        <row r="246">
          <cell r="CW246">
            <v>1860</v>
          </cell>
          <cell r="CX246">
            <v>9.4400000000000102</v>
          </cell>
          <cell r="CY246">
            <v>2.86</v>
          </cell>
          <cell r="CZ246">
            <v>143.07692307692307</v>
          </cell>
          <cell r="DA246">
            <v>465</v>
          </cell>
        </row>
        <row r="247">
          <cell r="CW247">
            <v>1870</v>
          </cell>
          <cell r="CX247">
            <v>9.4800000000000093</v>
          </cell>
          <cell r="CY247">
            <v>2.87</v>
          </cell>
          <cell r="CZ247">
            <v>143.84615384615384</v>
          </cell>
          <cell r="DA247">
            <v>467.5</v>
          </cell>
        </row>
        <row r="248">
          <cell r="CW248">
            <v>1880</v>
          </cell>
          <cell r="CX248">
            <v>9.5200000000000102</v>
          </cell>
          <cell r="CY248">
            <v>2.88</v>
          </cell>
          <cell r="CZ248">
            <v>144.61538461538461</v>
          </cell>
          <cell r="DA248">
            <v>470</v>
          </cell>
        </row>
        <row r="249">
          <cell r="CW249">
            <v>1890</v>
          </cell>
          <cell r="CX249">
            <v>9.5600000000000094</v>
          </cell>
          <cell r="CY249">
            <v>2.89</v>
          </cell>
          <cell r="CZ249">
            <v>145.38461538461539</v>
          </cell>
          <cell r="DA249">
            <v>472.5</v>
          </cell>
        </row>
        <row r="250">
          <cell r="CW250">
            <v>1900</v>
          </cell>
          <cell r="CX250">
            <v>9.6000000000000103</v>
          </cell>
          <cell r="CY250">
            <v>2.9</v>
          </cell>
          <cell r="CZ250">
            <v>146.15384615384616</v>
          </cell>
          <cell r="DA250">
            <v>475</v>
          </cell>
        </row>
        <row r="251">
          <cell r="CW251">
            <v>1910</v>
          </cell>
          <cell r="CX251">
            <v>9.6400000000000095</v>
          </cell>
          <cell r="CY251">
            <v>2.91</v>
          </cell>
          <cell r="CZ251">
            <v>146.92307692307693</v>
          </cell>
          <cell r="DA251">
            <v>477.5</v>
          </cell>
        </row>
        <row r="252">
          <cell r="CW252">
            <v>1920</v>
          </cell>
          <cell r="CX252">
            <v>9.6800000000000104</v>
          </cell>
          <cell r="CY252">
            <v>2.92</v>
          </cell>
          <cell r="CZ252">
            <v>147.69230769230768</v>
          </cell>
          <cell r="DA252">
            <v>480</v>
          </cell>
        </row>
        <row r="253">
          <cell r="CW253">
            <v>1930</v>
          </cell>
          <cell r="CX253">
            <v>9.7200000000000095</v>
          </cell>
          <cell r="CY253">
            <v>2.93</v>
          </cell>
          <cell r="CZ253">
            <v>148.46153846153845</v>
          </cell>
          <cell r="DA253">
            <v>482.5</v>
          </cell>
        </row>
        <row r="254">
          <cell r="CW254">
            <v>1940</v>
          </cell>
          <cell r="CX254">
            <v>9.7600000000000104</v>
          </cell>
          <cell r="CY254">
            <v>2.94</v>
          </cell>
          <cell r="CZ254">
            <v>149.23076923076923</v>
          </cell>
          <cell r="DA254">
            <v>485</v>
          </cell>
        </row>
        <row r="255">
          <cell r="CW255">
            <v>1950</v>
          </cell>
          <cell r="CX255">
            <v>9.8000000000000096</v>
          </cell>
          <cell r="CY255">
            <v>2.95</v>
          </cell>
          <cell r="CZ255">
            <v>150</v>
          </cell>
          <cell r="DA255">
            <v>487.5</v>
          </cell>
        </row>
        <row r="256">
          <cell r="CW256">
            <v>1960</v>
          </cell>
          <cell r="CX256">
            <v>9.8400000000000105</v>
          </cell>
          <cell r="CY256">
            <v>2.96</v>
          </cell>
          <cell r="CZ256">
            <v>150.76923076923077</v>
          </cell>
          <cell r="DA256">
            <v>490</v>
          </cell>
        </row>
        <row r="257">
          <cell r="CW257">
            <v>1970</v>
          </cell>
          <cell r="CX257">
            <v>9.8800000000000097</v>
          </cell>
          <cell r="CY257">
            <v>2.97</v>
          </cell>
          <cell r="CZ257">
            <v>151.53846153846155</v>
          </cell>
          <cell r="DA257">
            <v>492.5</v>
          </cell>
        </row>
        <row r="258">
          <cell r="CW258">
            <v>1980</v>
          </cell>
          <cell r="CX258">
            <v>9.9200000000000106</v>
          </cell>
          <cell r="CY258">
            <v>2.98</v>
          </cell>
          <cell r="CZ258">
            <v>152.30769230769232</v>
          </cell>
          <cell r="DA258">
            <v>495</v>
          </cell>
        </row>
        <row r="259">
          <cell r="CW259">
            <v>1990</v>
          </cell>
          <cell r="CX259">
            <v>9.9600000000000097</v>
          </cell>
          <cell r="CY259">
            <v>2.99</v>
          </cell>
          <cell r="CZ259">
            <v>153.07692307692307</v>
          </cell>
          <cell r="DA259">
            <v>497.5</v>
          </cell>
        </row>
        <row r="260">
          <cell r="CW260">
            <v>2000</v>
          </cell>
          <cell r="CX260">
            <v>10</v>
          </cell>
          <cell r="CY260">
            <v>3</v>
          </cell>
          <cell r="CZ260">
            <v>153.84615384615384</v>
          </cell>
          <cell r="DA260">
            <v>500</v>
          </cell>
        </row>
      </sheetData>
      <sheetData sheetId="3">
        <row r="3">
          <cell r="A3">
            <v>1301</v>
          </cell>
          <cell r="B3" t="str">
            <v>Bienroder Weg 80</v>
          </cell>
          <cell r="C3" t="str">
            <v>Campus Nord</v>
          </cell>
          <cell r="D3">
            <v>1</v>
          </cell>
        </row>
        <row r="4">
          <cell r="A4">
            <v>1302</v>
          </cell>
          <cell r="B4" t="str">
            <v>Bienroder Weg 80</v>
          </cell>
          <cell r="C4" t="str">
            <v>CN Trafostation</v>
          </cell>
          <cell r="D4">
            <v>2</v>
          </cell>
        </row>
        <row r="5">
          <cell r="A5">
            <v>1325</v>
          </cell>
          <cell r="B5" t="str">
            <v>Bienroder Weg 94</v>
          </cell>
          <cell r="C5" t="str">
            <v>CN Kfz/Waffenwerkstatt</v>
          </cell>
          <cell r="D5">
            <v>3</v>
          </cell>
        </row>
        <row r="6">
          <cell r="A6">
            <v>1327</v>
          </cell>
          <cell r="B6" t="str">
            <v>Bienroder Weg 95</v>
          </cell>
          <cell r="C6" t="str">
            <v>CN Interimsbibliothek</v>
          </cell>
          <cell r="D6">
            <v>4</v>
          </cell>
        </row>
        <row r="7">
          <cell r="A7">
            <v>1328</v>
          </cell>
          <cell r="B7" t="str">
            <v>Bienroder Weg 97</v>
          </cell>
          <cell r="C7" t="str">
            <v>CN Campus Nord</v>
          </cell>
          <cell r="D7">
            <v>5</v>
          </cell>
        </row>
        <row r="8">
          <cell r="A8">
            <v>1328</v>
          </cell>
          <cell r="B8" t="str">
            <v>Bienroder Weg 97</v>
          </cell>
          <cell r="C8" t="str">
            <v>CN Campus Nord</v>
          </cell>
          <cell r="D8">
            <v>6</v>
          </cell>
        </row>
        <row r="9">
          <cell r="A9">
            <v>1330</v>
          </cell>
          <cell r="B9" t="str">
            <v>Bienroder Weg 96</v>
          </cell>
          <cell r="C9" t="str">
            <v>CN Wachhaus</v>
          </cell>
          <cell r="D9">
            <v>7</v>
          </cell>
        </row>
        <row r="10">
          <cell r="A10">
            <v>1404</v>
          </cell>
          <cell r="B10" t="str">
            <v>Bienroder Weg 82</v>
          </cell>
          <cell r="C10" t="str">
            <v>Campus Nord</v>
          </cell>
          <cell r="D10">
            <v>8</v>
          </cell>
        </row>
        <row r="11">
          <cell r="A11">
            <v>1405</v>
          </cell>
          <cell r="B11" t="str">
            <v>Bienroder Weg 83</v>
          </cell>
          <cell r="C11" t="str">
            <v>CN Sporthalle</v>
          </cell>
          <cell r="D11">
            <v>9</v>
          </cell>
        </row>
        <row r="12">
          <cell r="A12">
            <v>1406</v>
          </cell>
          <cell r="B12" t="str">
            <v>Bienroder Weg 83</v>
          </cell>
          <cell r="C12" t="str">
            <v>Campus Nord</v>
          </cell>
          <cell r="D12">
            <v>10</v>
          </cell>
        </row>
        <row r="13">
          <cell r="A13">
            <v>1407</v>
          </cell>
          <cell r="B13" t="str">
            <v>Bienroder Weg 85</v>
          </cell>
          <cell r="C13" t="str">
            <v>CN Seminargebäude</v>
          </cell>
          <cell r="D13">
            <v>11</v>
          </cell>
        </row>
        <row r="14">
          <cell r="A14">
            <v>1411</v>
          </cell>
          <cell r="B14" t="str">
            <v>Bienroder Weg 87</v>
          </cell>
          <cell r="C14" t="str">
            <v>Campus Nord</v>
          </cell>
          <cell r="D14">
            <v>12</v>
          </cell>
        </row>
        <row r="15">
          <cell r="A15">
            <v>1413</v>
          </cell>
          <cell r="B15" t="str">
            <v>Bienroder Weg 88</v>
          </cell>
          <cell r="C15" t="str">
            <v>CN ehem. Heizhaus</v>
          </cell>
          <cell r="D15">
            <v>13</v>
          </cell>
        </row>
        <row r="16">
          <cell r="A16">
            <v>1414</v>
          </cell>
          <cell r="B16" t="str">
            <v>Bienroder Weg 90</v>
          </cell>
          <cell r="C16" t="str">
            <v>CN Halle/Werkstatt</v>
          </cell>
          <cell r="D16">
            <v>14</v>
          </cell>
        </row>
        <row r="17">
          <cell r="A17">
            <v>1415</v>
          </cell>
          <cell r="B17" t="str">
            <v>Bienroder Weg 90</v>
          </cell>
          <cell r="C17" t="str">
            <v>CN Halle/Werkstatt</v>
          </cell>
          <cell r="D17">
            <v>15</v>
          </cell>
        </row>
        <row r="18">
          <cell r="A18">
            <v>1416</v>
          </cell>
          <cell r="B18" t="str">
            <v>Bienroder Weg 90</v>
          </cell>
          <cell r="C18" t="str">
            <v>CN Halle/Werkstatt</v>
          </cell>
          <cell r="D18">
            <v>16</v>
          </cell>
        </row>
        <row r="19">
          <cell r="A19">
            <v>1417</v>
          </cell>
          <cell r="B19" t="str">
            <v>Bienroder Weg 90</v>
          </cell>
          <cell r="C19" t="str">
            <v>CN Lagergebäude</v>
          </cell>
          <cell r="D19">
            <v>17</v>
          </cell>
        </row>
        <row r="20">
          <cell r="A20">
            <v>1419</v>
          </cell>
          <cell r="B20" t="str">
            <v>Bienroder Weg 92</v>
          </cell>
          <cell r="C20" t="str">
            <v>CN Halle/Werkstatt</v>
          </cell>
          <cell r="D20">
            <v>18</v>
          </cell>
        </row>
        <row r="21">
          <cell r="A21">
            <v>1420</v>
          </cell>
          <cell r="B21" t="str">
            <v>Bienroder Weg 92</v>
          </cell>
          <cell r="C21" t="str">
            <v>CN Halle/Werkstatt</v>
          </cell>
          <cell r="D21">
            <v>19</v>
          </cell>
        </row>
        <row r="22">
          <cell r="A22">
            <v>1421</v>
          </cell>
          <cell r="B22" t="str">
            <v>Bienroder Weg 92</v>
          </cell>
          <cell r="C22" t="str">
            <v>CN Halle/Werkstatt</v>
          </cell>
          <cell r="D22">
            <v>20</v>
          </cell>
        </row>
        <row r="23">
          <cell r="A23">
            <v>1422</v>
          </cell>
          <cell r="B23" t="str">
            <v>Bienroder Weg 93</v>
          </cell>
          <cell r="C23" t="str">
            <v>CN Halle/Werkstatt</v>
          </cell>
          <cell r="D23">
            <v>21</v>
          </cell>
        </row>
        <row r="24">
          <cell r="A24">
            <v>1423</v>
          </cell>
          <cell r="B24" t="str">
            <v>Bienroder Weg 93</v>
          </cell>
          <cell r="C24" t="str">
            <v>CN Halle/Werkstatt</v>
          </cell>
          <cell r="D24">
            <v>22</v>
          </cell>
        </row>
        <row r="25">
          <cell r="A25">
            <v>1424</v>
          </cell>
          <cell r="B25" t="str">
            <v>Bienroder Weg 93</v>
          </cell>
          <cell r="C25" t="str">
            <v>CN Halle/Werkstatt</v>
          </cell>
          <cell r="D25">
            <v>23</v>
          </cell>
        </row>
        <row r="26">
          <cell r="A26">
            <v>1501</v>
          </cell>
          <cell r="B26" t="str">
            <v>Beethovenstr. 51a</v>
          </cell>
          <cell r="C26" t="str">
            <v>Instituts- und Laborgeb.</v>
          </cell>
          <cell r="D26">
            <v>24</v>
          </cell>
        </row>
        <row r="27">
          <cell r="A27">
            <v>1502</v>
          </cell>
          <cell r="B27" t="str">
            <v>Beethovenstr. 51a</v>
          </cell>
          <cell r="C27" t="str">
            <v>Versuchshalle</v>
          </cell>
          <cell r="D27">
            <v>25</v>
          </cell>
        </row>
        <row r="28">
          <cell r="A28">
            <v>2301</v>
          </cell>
          <cell r="B28" t="str">
            <v>Bienroder Weg 3</v>
          </cell>
          <cell r="C28" t="str">
            <v>Altbau</v>
          </cell>
          <cell r="D28">
            <v>26</v>
          </cell>
        </row>
        <row r="29">
          <cell r="A29">
            <v>2302</v>
          </cell>
          <cell r="B29" t="str">
            <v>Bienroder Weg 3</v>
          </cell>
          <cell r="C29" t="str">
            <v>Neubau</v>
          </cell>
          <cell r="D29">
            <v>27</v>
          </cell>
        </row>
        <row r="30">
          <cell r="A30">
            <v>2303</v>
          </cell>
          <cell r="B30" t="str">
            <v>Bienroder Weg 3</v>
          </cell>
          <cell r="C30" t="str">
            <v>Trafogebäude</v>
          </cell>
          <cell r="D30">
            <v>28</v>
          </cell>
        </row>
        <row r="31">
          <cell r="A31">
            <v>2304</v>
          </cell>
          <cell r="B31" t="str">
            <v>Bienroder Weg 3</v>
          </cell>
          <cell r="C31" t="str">
            <v>Garage und Lager</v>
          </cell>
          <cell r="D31">
            <v>29</v>
          </cell>
        </row>
        <row r="32">
          <cell r="A32">
            <v>2326</v>
          </cell>
          <cell r="B32" t="str">
            <v>Bienroder Weg 94</v>
          </cell>
          <cell r="C32" t="str">
            <v>CN ehem. ABC-Prüfraum</v>
          </cell>
          <cell r="D32">
            <v>30</v>
          </cell>
        </row>
        <row r="33">
          <cell r="A33">
            <v>2401</v>
          </cell>
          <cell r="B33" t="str">
            <v>Beethovenstr. 16</v>
          </cell>
          <cell r="C33" t="str">
            <v>TU-Sporthalle</v>
          </cell>
          <cell r="D33">
            <v>31</v>
          </cell>
        </row>
        <row r="34">
          <cell r="A34">
            <v>2402</v>
          </cell>
          <cell r="B34" t="str">
            <v>Beethovenstr. 52</v>
          </cell>
          <cell r="C34" t="str">
            <v>Halle 5/6</v>
          </cell>
          <cell r="D34">
            <v>32</v>
          </cell>
        </row>
        <row r="35">
          <cell r="A35">
            <v>2403</v>
          </cell>
          <cell r="B35" t="str">
            <v>Beethovenstr. 52</v>
          </cell>
          <cell r="C35" t="str">
            <v>Prüfhalle</v>
          </cell>
          <cell r="D35">
            <v>33</v>
          </cell>
        </row>
        <row r="36">
          <cell r="A36">
            <v>2410</v>
          </cell>
          <cell r="B36" t="str">
            <v>Beethovenstr. 51</v>
          </cell>
          <cell r="C36" t="str">
            <v>Inst.f.Statik u.Stahlbau</v>
          </cell>
          <cell r="D36">
            <v>34</v>
          </cell>
        </row>
        <row r="37">
          <cell r="A37">
            <v>2412</v>
          </cell>
          <cell r="B37" t="str">
            <v>Beethovenstr. 52</v>
          </cell>
          <cell r="C37" t="str">
            <v>Halle 2</v>
          </cell>
          <cell r="D37">
            <v>35</v>
          </cell>
        </row>
        <row r="38">
          <cell r="A38">
            <v>2413</v>
          </cell>
          <cell r="B38" t="str">
            <v>Beethovenstr. 52</v>
          </cell>
          <cell r="C38" t="str">
            <v>Halle 3</v>
          </cell>
          <cell r="D38">
            <v>36</v>
          </cell>
        </row>
        <row r="39">
          <cell r="A39">
            <v>2413</v>
          </cell>
          <cell r="B39" t="str">
            <v>Beethovenstr. 52</v>
          </cell>
          <cell r="C39" t="str">
            <v>Halle 3</v>
          </cell>
          <cell r="D39">
            <v>37</v>
          </cell>
        </row>
        <row r="40">
          <cell r="A40">
            <v>2413</v>
          </cell>
          <cell r="B40" t="str">
            <v>Beethovenstr. 52</v>
          </cell>
          <cell r="C40" t="str">
            <v>Halle 3</v>
          </cell>
          <cell r="D40">
            <v>38</v>
          </cell>
        </row>
        <row r="41">
          <cell r="A41">
            <v>2414</v>
          </cell>
          <cell r="B41" t="str">
            <v>Beethovenstr. 55</v>
          </cell>
          <cell r="C41" t="str">
            <v>Hauptgebäude</v>
          </cell>
          <cell r="D41">
            <v>39</v>
          </cell>
        </row>
        <row r="42">
          <cell r="A42">
            <v>2415</v>
          </cell>
          <cell r="B42" t="str">
            <v>Mendelssohnstr. 2/3</v>
          </cell>
          <cell r="C42" t="str">
            <v>Physikzentrum</v>
          </cell>
          <cell r="D42">
            <v>40</v>
          </cell>
        </row>
        <row r="43">
          <cell r="A43">
            <v>2416</v>
          </cell>
          <cell r="B43" t="str">
            <v>Beethovenstr. 55</v>
          </cell>
          <cell r="C43" t="str">
            <v>Chemikalienbunker</v>
          </cell>
          <cell r="D43">
            <v>41</v>
          </cell>
        </row>
        <row r="44">
          <cell r="A44">
            <v>2417</v>
          </cell>
          <cell r="B44" t="str">
            <v>Beethovenstr. 52</v>
          </cell>
          <cell r="C44" t="str">
            <v>Halle 4 / MPA Bauwesen</v>
          </cell>
          <cell r="D44">
            <v>42</v>
          </cell>
        </row>
        <row r="45">
          <cell r="A45">
            <v>2418</v>
          </cell>
          <cell r="B45" t="str">
            <v>Beethovenstr. 52</v>
          </cell>
          <cell r="C45" t="str">
            <v>Institutsgebäude</v>
          </cell>
          <cell r="D45">
            <v>43</v>
          </cell>
        </row>
        <row r="46">
          <cell r="A46">
            <v>2419</v>
          </cell>
          <cell r="B46" t="str">
            <v>Beethovenstr. 52</v>
          </cell>
          <cell r="C46" t="str">
            <v>Siloversuchsstand</v>
          </cell>
          <cell r="D46">
            <v>44</v>
          </cell>
        </row>
        <row r="47">
          <cell r="A47">
            <v>2420</v>
          </cell>
          <cell r="B47" t="str">
            <v>Beethovenstr. 51a</v>
          </cell>
          <cell r="C47" t="str">
            <v>Halle am Bülten</v>
          </cell>
          <cell r="D47">
            <v>45</v>
          </cell>
        </row>
        <row r="48">
          <cell r="A48">
            <v>2421</v>
          </cell>
          <cell r="B48" t="str">
            <v>Beethovenstr. 52</v>
          </cell>
          <cell r="C48" t="str">
            <v>Abwasserhebeanlage</v>
          </cell>
          <cell r="D48">
            <v>46</v>
          </cell>
        </row>
        <row r="49">
          <cell r="A49">
            <v>2423</v>
          </cell>
          <cell r="B49" t="str">
            <v>Mendelssohnstr. 1</v>
          </cell>
          <cell r="C49" t="str">
            <v>Pharmazie Neubau</v>
          </cell>
          <cell r="D49">
            <v>47</v>
          </cell>
        </row>
        <row r="50">
          <cell r="A50">
            <v>2424</v>
          </cell>
          <cell r="B50" t="str">
            <v>Mendelssohnstr. 1</v>
          </cell>
          <cell r="C50" t="str">
            <v>Pharmazie / Tierhaltung</v>
          </cell>
          <cell r="D50">
            <v>48</v>
          </cell>
        </row>
        <row r="51">
          <cell r="A51">
            <v>2425</v>
          </cell>
          <cell r="B51" t="str">
            <v>Mendelssohnstr. 1</v>
          </cell>
          <cell r="C51" t="str">
            <v>Pharmazie / Gewächshaus</v>
          </cell>
          <cell r="D51">
            <v>49</v>
          </cell>
        </row>
        <row r="52">
          <cell r="A52">
            <v>2426</v>
          </cell>
          <cell r="B52" t="str">
            <v>Beethovenstr. 52</v>
          </cell>
          <cell r="C52" t="str">
            <v>Garagen</v>
          </cell>
          <cell r="D52">
            <v>50</v>
          </cell>
        </row>
        <row r="53">
          <cell r="A53">
            <v>2427</v>
          </cell>
          <cell r="B53" t="str">
            <v>Beethovenstr. 52</v>
          </cell>
          <cell r="C53" t="str">
            <v>Garagen / Lagergebäude</v>
          </cell>
          <cell r="D53">
            <v>51</v>
          </cell>
        </row>
        <row r="54">
          <cell r="A54">
            <v>2428</v>
          </cell>
          <cell r="B54" t="str">
            <v>Beethovenstr. 52</v>
          </cell>
          <cell r="C54" t="str">
            <v>Garagen</v>
          </cell>
          <cell r="D54">
            <v>52</v>
          </cell>
        </row>
        <row r="55">
          <cell r="A55">
            <v>2429</v>
          </cell>
          <cell r="B55" t="str">
            <v>Beethovenstr. 52</v>
          </cell>
          <cell r="C55" t="str">
            <v>Trockenstaubfilteranlage</v>
          </cell>
          <cell r="D55">
            <v>53</v>
          </cell>
        </row>
        <row r="56">
          <cell r="A56">
            <v>2430</v>
          </cell>
          <cell r="B56" t="str">
            <v>Beethovenstr. 15</v>
          </cell>
          <cell r="C56" t="str">
            <v>Mensa 2</v>
          </cell>
          <cell r="D56">
            <v>54</v>
          </cell>
        </row>
        <row r="57">
          <cell r="A57">
            <v>2431</v>
          </cell>
          <cell r="B57" t="str">
            <v>Beethovenstr. 52</v>
          </cell>
          <cell r="C57" t="str">
            <v>Garagen</v>
          </cell>
          <cell r="D57">
            <v>55</v>
          </cell>
        </row>
        <row r="58">
          <cell r="A58">
            <v>2432</v>
          </cell>
          <cell r="B58" t="str">
            <v>Beethovenstr. 52</v>
          </cell>
          <cell r="C58" t="str">
            <v>Versuchscontainer</v>
          </cell>
          <cell r="D58">
            <v>56</v>
          </cell>
        </row>
        <row r="59">
          <cell r="A59">
            <v>2501</v>
          </cell>
          <cell r="B59" t="str">
            <v>Mendelssohnstr. 4</v>
          </cell>
          <cell r="C59" t="str">
            <v>Verfügungsgebäude</v>
          </cell>
          <cell r="D59">
            <v>57</v>
          </cell>
        </row>
        <row r="60">
          <cell r="A60">
            <v>2502</v>
          </cell>
          <cell r="B60" t="str">
            <v>Mendelssohnstr. 1</v>
          </cell>
          <cell r="C60" t="str">
            <v>Kühlturm</v>
          </cell>
          <cell r="D60">
            <v>58</v>
          </cell>
        </row>
        <row r="61">
          <cell r="A61">
            <v>2503</v>
          </cell>
          <cell r="B61" t="str">
            <v>Mendelssohnstr. 1</v>
          </cell>
          <cell r="C61" t="str">
            <v>Garage</v>
          </cell>
          <cell r="D61">
            <v>59</v>
          </cell>
        </row>
        <row r="62">
          <cell r="A62">
            <v>2504</v>
          </cell>
          <cell r="B62" t="str">
            <v>Beethovenstr. 51a</v>
          </cell>
          <cell r="C62" t="str">
            <v>Garagen</v>
          </cell>
          <cell r="D62">
            <v>60</v>
          </cell>
        </row>
        <row r="63">
          <cell r="A63">
            <v>2505</v>
          </cell>
          <cell r="B63" t="str">
            <v>Mendelssohnstr. 1</v>
          </cell>
          <cell r="C63" t="str">
            <v>Garage</v>
          </cell>
          <cell r="D63">
            <v>61</v>
          </cell>
        </row>
        <row r="64">
          <cell r="A64">
            <v>2506</v>
          </cell>
          <cell r="B64" t="str">
            <v>Mendelssohnstr. 4</v>
          </cell>
          <cell r="C64" t="str">
            <v>Gewächshaus</v>
          </cell>
          <cell r="D64">
            <v>62</v>
          </cell>
        </row>
        <row r="65">
          <cell r="A65">
            <v>2507</v>
          </cell>
          <cell r="B65" t="str">
            <v>Mendelssohnstr. 4</v>
          </cell>
          <cell r="C65" t="str">
            <v>Gewächshaus</v>
          </cell>
          <cell r="D65">
            <v>63</v>
          </cell>
        </row>
        <row r="66">
          <cell r="A66">
            <v>2508</v>
          </cell>
          <cell r="B66" t="str">
            <v>Mendelssohnstr. 4</v>
          </cell>
          <cell r="C66" t="str">
            <v>Gewächshaus</v>
          </cell>
          <cell r="D66">
            <v>64</v>
          </cell>
        </row>
        <row r="67">
          <cell r="A67">
            <v>3203</v>
          </cell>
          <cell r="B67" t="str">
            <v>Katharinenstr. 1a</v>
          </cell>
          <cell r="C67" t="str">
            <v>Studentenwerk, Verwaltung</v>
          </cell>
          <cell r="D67">
            <v>65</v>
          </cell>
        </row>
        <row r="68">
          <cell r="A68">
            <v>3203</v>
          </cell>
          <cell r="B68" t="str">
            <v>Katharinenstr. 1a</v>
          </cell>
          <cell r="C68" t="str">
            <v>Studentenwerk, Verwaltung</v>
          </cell>
          <cell r="D68">
            <v>66</v>
          </cell>
        </row>
        <row r="69">
          <cell r="A69">
            <v>3203</v>
          </cell>
          <cell r="B69" t="str">
            <v>Katharinenstr. 1a</v>
          </cell>
          <cell r="C69" t="str">
            <v>Studentenwerk, Verwaltung</v>
          </cell>
          <cell r="D69">
            <v>67</v>
          </cell>
        </row>
        <row r="70">
          <cell r="A70">
            <v>3203</v>
          </cell>
          <cell r="B70" t="str">
            <v>Katharinenstr. 1a</v>
          </cell>
          <cell r="C70" t="str">
            <v>Studentenwerk, Verwaltung</v>
          </cell>
          <cell r="D70">
            <v>68</v>
          </cell>
        </row>
        <row r="71">
          <cell r="A71">
            <v>3205</v>
          </cell>
          <cell r="B71" t="str">
            <v>Pockelsstr. 11</v>
          </cell>
          <cell r="C71" t="str">
            <v>Fachbereich 9</v>
          </cell>
          <cell r="D71">
            <v>69</v>
          </cell>
        </row>
        <row r="72">
          <cell r="A72">
            <v>3206</v>
          </cell>
          <cell r="B72" t="str">
            <v>Rebenring 58, 58a, 58b</v>
          </cell>
          <cell r="C72" t="str">
            <v>Fachbereich 9</v>
          </cell>
          <cell r="D72">
            <v>70</v>
          </cell>
        </row>
        <row r="73">
          <cell r="A73">
            <v>3301</v>
          </cell>
          <cell r="B73" t="str">
            <v>Langer Kamp 19</v>
          </cell>
          <cell r="C73" t="str">
            <v>LKW-Garagen</v>
          </cell>
          <cell r="D73">
            <v>71</v>
          </cell>
        </row>
        <row r="74">
          <cell r="A74">
            <v>3302</v>
          </cell>
          <cell r="B74" t="str">
            <v>Hans-Sommer-Str. 4-5</v>
          </cell>
          <cell r="C74" t="str">
            <v>Hauptgebäude</v>
          </cell>
          <cell r="D74">
            <v>72</v>
          </cell>
        </row>
        <row r="75">
          <cell r="A75">
            <v>3303</v>
          </cell>
          <cell r="B75" t="str">
            <v>Langer Kamp 19</v>
          </cell>
          <cell r="C75" t="str">
            <v>Versuchshalle</v>
          </cell>
          <cell r="D75">
            <v>73</v>
          </cell>
        </row>
        <row r="76">
          <cell r="A76">
            <v>3303</v>
          </cell>
          <cell r="B76" t="str">
            <v>Langer Kamp 19</v>
          </cell>
          <cell r="C76" t="str">
            <v>Versuchshalle</v>
          </cell>
          <cell r="D76">
            <v>74</v>
          </cell>
        </row>
        <row r="77">
          <cell r="A77">
            <v>3303</v>
          </cell>
          <cell r="B77" t="str">
            <v>Langer Kamp 19</v>
          </cell>
          <cell r="C77" t="str">
            <v>Versuchshalle</v>
          </cell>
          <cell r="D77">
            <v>75</v>
          </cell>
        </row>
        <row r="78">
          <cell r="A78">
            <v>3303</v>
          </cell>
          <cell r="B78" t="str">
            <v>Langer Kamp 19</v>
          </cell>
          <cell r="C78" t="str">
            <v>Versuchshalle</v>
          </cell>
          <cell r="D78">
            <v>76</v>
          </cell>
        </row>
        <row r="79">
          <cell r="A79">
            <v>3303</v>
          </cell>
          <cell r="B79" t="str">
            <v>Langer Kamp 19</v>
          </cell>
          <cell r="C79" t="str">
            <v>Versuchshalle</v>
          </cell>
          <cell r="D79">
            <v>77</v>
          </cell>
        </row>
        <row r="80">
          <cell r="A80">
            <v>3303</v>
          </cell>
          <cell r="B80" t="str">
            <v>Langer Kamp 19</v>
          </cell>
          <cell r="C80" t="str">
            <v>Versuchshalle</v>
          </cell>
          <cell r="D80">
            <v>78</v>
          </cell>
        </row>
        <row r="81">
          <cell r="A81">
            <v>3303</v>
          </cell>
          <cell r="B81" t="str">
            <v>Langer Kamp 19</v>
          </cell>
          <cell r="C81" t="str">
            <v>Versuchshalle</v>
          </cell>
          <cell r="D81">
            <v>79</v>
          </cell>
        </row>
        <row r="82">
          <cell r="A82">
            <v>3304</v>
          </cell>
          <cell r="B82" t="str">
            <v>Langer Kamp 19b</v>
          </cell>
          <cell r="C82" t="str">
            <v>Institutsgebäude</v>
          </cell>
          <cell r="D82">
            <v>80</v>
          </cell>
        </row>
        <row r="83">
          <cell r="A83">
            <v>3305</v>
          </cell>
          <cell r="B83" t="str">
            <v>Langer Kamp 19-19a</v>
          </cell>
          <cell r="C83" t="str">
            <v>Hauptgebäude</v>
          </cell>
          <cell r="D83">
            <v>81</v>
          </cell>
        </row>
        <row r="84">
          <cell r="A84">
            <v>3306</v>
          </cell>
          <cell r="B84" t="str">
            <v>Langer Kamp 6</v>
          </cell>
          <cell r="C84" t="str">
            <v>Halle Verbrennungskraftm.</v>
          </cell>
          <cell r="D84">
            <v>82</v>
          </cell>
        </row>
        <row r="85">
          <cell r="A85">
            <v>3307</v>
          </cell>
          <cell r="B85" t="str">
            <v>Langer Kamp 6</v>
          </cell>
          <cell r="C85" t="str">
            <v>Institutsgebäude</v>
          </cell>
          <cell r="D85">
            <v>83</v>
          </cell>
        </row>
        <row r="86">
          <cell r="A86">
            <v>3308</v>
          </cell>
          <cell r="B86" t="str">
            <v>Langer Kamp 6</v>
          </cell>
          <cell r="C86" t="str">
            <v>Halle Strömungsmaschinen</v>
          </cell>
          <cell r="D86">
            <v>84</v>
          </cell>
        </row>
        <row r="87">
          <cell r="A87">
            <v>3309</v>
          </cell>
          <cell r="B87" t="str">
            <v>Langer Kamp 6</v>
          </cell>
          <cell r="C87" t="str">
            <v>Garagen</v>
          </cell>
          <cell r="D87">
            <v>85</v>
          </cell>
        </row>
        <row r="88">
          <cell r="A88">
            <v>3310</v>
          </cell>
          <cell r="B88" t="str">
            <v>Langer Kamp 19c</v>
          </cell>
          <cell r="C88" t="str">
            <v>Verfügungsgebäude</v>
          </cell>
          <cell r="D88">
            <v>86</v>
          </cell>
        </row>
        <row r="89">
          <cell r="A89">
            <v>3312</v>
          </cell>
          <cell r="B89" t="str">
            <v>Langer Kamp 5</v>
          </cell>
          <cell r="C89" t="str">
            <v>Inst.f.Zuckertechnologie</v>
          </cell>
          <cell r="D89">
            <v>87</v>
          </cell>
        </row>
        <row r="90">
          <cell r="A90">
            <v>3314</v>
          </cell>
          <cell r="B90" t="str">
            <v>Langer Kamp 7</v>
          </cell>
          <cell r="C90" t="str">
            <v>Inst.f.Verfahrenstechnik</v>
          </cell>
          <cell r="D90">
            <v>88</v>
          </cell>
        </row>
        <row r="91">
          <cell r="A91">
            <v>3315</v>
          </cell>
          <cell r="B91" t="str">
            <v>Hans-Sommer-Str. 10</v>
          </cell>
          <cell r="C91" t="str">
            <v>Halle und Werkstatt</v>
          </cell>
          <cell r="D91">
            <v>89</v>
          </cell>
        </row>
        <row r="92">
          <cell r="A92">
            <v>3316</v>
          </cell>
          <cell r="B92" t="str">
            <v>Hans-Sommer-Str. 10</v>
          </cell>
          <cell r="C92" t="str">
            <v>Hauptgebäude</v>
          </cell>
          <cell r="D92">
            <v>90</v>
          </cell>
        </row>
        <row r="93">
          <cell r="A93">
            <v>3317</v>
          </cell>
          <cell r="B93" t="str">
            <v>Langer Kamp 8</v>
          </cell>
          <cell r="C93" t="str">
            <v>Hauptgebäude</v>
          </cell>
          <cell r="D93">
            <v>91</v>
          </cell>
        </row>
        <row r="94">
          <cell r="A94">
            <v>3318</v>
          </cell>
          <cell r="B94" t="str">
            <v>Langer Kamp 19</v>
          </cell>
          <cell r="C94" t="str">
            <v>PKW-Garagen</v>
          </cell>
          <cell r="D94">
            <v>92</v>
          </cell>
        </row>
        <row r="95">
          <cell r="A95">
            <v>3321</v>
          </cell>
          <cell r="B95" t="str">
            <v>Langer Kamp 8</v>
          </cell>
          <cell r="C95" t="str">
            <v>Garagen, Lager</v>
          </cell>
          <cell r="D95">
            <v>93</v>
          </cell>
        </row>
        <row r="96">
          <cell r="A96">
            <v>3322</v>
          </cell>
          <cell r="B96" t="str">
            <v>Franz-Liszt-Str. 35</v>
          </cell>
          <cell r="C96" t="str">
            <v>Inst.f.Wärmetechnik</v>
          </cell>
          <cell r="D96">
            <v>94</v>
          </cell>
        </row>
        <row r="97">
          <cell r="A97">
            <v>3324</v>
          </cell>
          <cell r="B97" t="str">
            <v>Bültenweg 74-75</v>
          </cell>
          <cell r="C97" t="str">
            <v>Fachbereich 10 Neubau</v>
          </cell>
          <cell r="D97">
            <v>95</v>
          </cell>
        </row>
        <row r="98">
          <cell r="A98">
            <v>3325</v>
          </cell>
          <cell r="B98" t="str">
            <v>Langer Kamp 8</v>
          </cell>
          <cell r="C98" t="str">
            <v>Versuchshalle</v>
          </cell>
          <cell r="D98">
            <v>96</v>
          </cell>
        </row>
        <row r="99">
          <cell r="A99">
            <v>3326</v>
          </cell>
          <cell r="B99" t="str">
            <v>Langer Kamp 19b</v>
          </cell>
          <cell r="C99" t="str">
            <v>CIM-Zentrum</v>
          </cell>
          <cell r="D99">
            <v>97</v>
          </cell>
        </row>
        <row r="100">
          <cell r="A100">
            <v>3327</v>
          </cell>
          <cell r="B100" t="str">
            <v>Langer Kamp 19b</v>
          </cell>
          <cell r="C100" t="str">
            <v>Garage</v>
          </cell>
          <cell r="D100">
            <v>98</v>
          </cell>
        </row>
        <row r="101">
          <cell r="A101">
            <v>3328</v>
          </cell>
          <cell r="B101" t="str">
            <v>Hans-Sommer-Str. 4-5</v>
          </cell>
          <cell r="C101" t="str">
            <v>Schallmesshaus</v>
          </cell>
          <cell r="D101">
            <v>99</v>
          </cell>
        </row>
        <row r="102">
          <cell r="A102">
            <v>3401</v>
          </cell>
          <cell r="B102" t="str">
            <v>Hans-Sommer-Str. 66</v>
          </cell>
          <cell r="C102" t="str">
            <v>Haus der Elektronik</v>
          </cell>
          <cell r="D102">
            <v>100</v>
          </cell>
        </row>
        <row r="103">
          <cell r="A103">
            <v>3402</v>
          </cell>
          <cell r="B103" t="str">
            <v>Hans-Sommer-Str. 66</v>
          </cell>
          <cell r="C103" t="str">
            <v>Halle Elektrotechnik</v>
          </cell>
          <cell r="D103">
            <v>101</v>
          </cell>
        </row>
        <row r="104">
          <cell r="A104">
            <v>3403</v>
          </cell>
          <cell r="B104" t="str">
            <v>Hans-Sommer-Str. 66</v>
          </cell>
          <cell r="C104" t="str">
            <v>Werkstatt Elektrotechnik</v>
          </cell>
          <cell r="D104">
            <v>102</v>
          </cell>
        </row>
        <row r="105">
          <cell r="A105">
            <v>3404</v>
          </cell>
          <cell r="B105" t="str">
            <v>Hans-Sommer-Str. 65</v>
          </cell>
          <cell r="C105" t="str">
            <v>Rechenzentrum</v>
          </cell>
          <cell r="D105">
            <v>103</v>
          </cell>
        </row>
        <row r="106">
          <cell r="A106">
            <v>3405</v>
          </cell>
          <cell r="B106" t="str">
            <v>Franz-Liszt-Str. 34</v>
          </cell>
          <cell r="C106" t="str">
            <v>Gerätehaus</v>
          </cell>
          <cell r="D106">
            <v>104</v>
          </cell>
        </row>
        <row r="107">
          <cell r="A107">
            <v>3406</v>
          </cell>
          <cell r="B107" t="str">
            <v>Richard-Strauss-Weg 4a</v>
          </cell>
          <cell r="C107" t="str">
            <v>Fernwärmestation</v>
          </cell>
          <cell r="D107">
            <v>105</v>
          </cell>
        </row>
        <row r="108">
          <cell r="A108">
            <v>3406</v>
          </cell>
          <cell r="B108" t="str">
            <v>Richard-Strauss-Weg 4a</v>
          </cell>
          <cell r="C108" t="str">
            <v>Fernwärmestation</v>
          </cell>
          <cell r="D108">
            <v>106</v>
          </cell>
        </row>
        <row r="109">
          <cell r="A109">
            <v>3417</v>
          </cell>
          <cell r="B109" t="str">
            <v>Hans-Sommer-Str. 11</v>
          </cell>
          <cell r="C109" t="str">
            <v>Hexenhaus</v>
          </cell>
          <cell r="D109">
            <v>107</v>
          </cell>
        </row>
        <row r="110">
          <cell r="A110">
            <v>3420</v>
          </cell>
          <cell r="B110" t="str">
            <v>Franz-Liszt-Str. 34</v>
          </cell>
          <cell r="C110" t="str">
            <v>Sportzentrum der TU</v>
          </cell>
          <cell r="D110">
            <v>108</v>
          </cell>
        </row>
        <row r="111">
          <cell r="A111">
            <v>4101</v>
          </cell>
          <cell r="B111" t="str">
            <v>Schleinitzstr. 22</v>
          </cell>
          <cell r="C111" t="str">
            <v>Haus d.Nachrichtentechnik</v>
          </cell>
          <cell r="D111">
            <v>109</v>
          </cell>
        </row>
        <row r="112">
          <cell r="A112">
            <v>4102</v>
          </cell>
          <cell r="B112" t="str">
            <v>Schleinitzstr. 23,23a,23b</v>
          </cell>
          <cell r="C112" t="str">
            <v>Mühlenpfordthaus</v>
          </cell>
          <cell r="D112">
            <v>110</v>
          </cell>
        </row>
        <row r="113">
          <cell r="A113">
            <v>4103</v>
          </cell>
          <cell r="B113" t="str">
            <v>Mühlenpfordtstr. 23</v>
          </cell>
          <cell r="C113" t="str">
            <v>BS 4 / Informatikzentrum</v>
          </cell>
          <cell r="D113">
            <v>111</v>
          </cell>
        </row>
        <row r="114">
          <cell r="A114">
            <v>4104</v>
          </cell>
          <cell r="B114" t="str">
            <v>Mühlenpfordtstr. 4/5</v>
          </cell>
          <cell r="C114" t="str">
            <v>BS 4 / Informatikzentrum</v>
          </cell>
          <cell r="D114">
            <v>111</v>
          </cell>
        </row>
        <row r="115">
          <cell r="A115">
            <v>4111</v>
          </cell>
          <cell r="B115" t="str">
            <v>Wilhelmstr. 53-55</v>
          </cell>
          <cell r="C115" t="str">
            <v>ehem. Grundbuchamt</v>
          </cell>
          <cell r="D115">
            <v>112</v>
          </cell>
        </row>
        <row r="116">
          <cell r="A116">
            <v>4201</v>
          </cell>
          <cell r="B116" t="str">
            <v>Pockelsstr. 14</v>
          </cell>
          <cell r="C116" t="str">
            <v>Forumsgebäude</v>
          </cell>
          <cell r="D116">
            <v>113</v>
          </cell>
        </row>
        <row r="117">
          <cell r="A117">
            <v>4202</v>
          </cell>
          <cell r="B117" t="str">
            <v>Pockelsstr. 15</v>
          </cell>
          <cell r="C117" t="str">
            <v>Audi Max</v>
          </cell>
          <cell r="D117">
            <v>114</v>
          </cell>
        </row>
        <row r="118">
          <cell r="A118">
            <v>4203</v>
          </cell>
          <cell r="B118" t="str">
            <v>Pockelsstr. 13</v>
          </cell>
          <cell r="C118" t="str">
            <v>Universitätsbibliothek</v>
          </cell>
          <cell r="D118">
            <v>115</v>
          </cell>
        </row>
        <row r="119">
          <cell r="A119">
            <v>4204</v>
          </cell>
          <cell r="B119" t="str">
            <v>Pockelsstr. 4</v>
          </cell>
          <cell r="C119" t="str">
            <v>Hauptgeb.Trakt Pockels-</v>
          </cell>
          <cell r="D119">
            <v>116</v>
          </cell>
        </row>
        <row r="120">
          <cell r="A120">
            <v>4205</v>
          </cell>
          <cell r="B120" t="str">
            <v>Pockelsstr. 4</v>
          </cell>
          <cell r="C120" t="str">
            <v>Hauptgeb.Trakt Schleinitz</v>
          </cell>
          <cell r="D120">
            <v>117</v>
          </cell>
        </row>
        <row r="121">
          <cell r="A121">
            <v>4206</v>
          </cell>
          <cell r="B121" t="str">
            <v>Pockelsstr. 3</v>
          </cell>
          <cell r="C121" t="str">
            <v>Hochhaus</v>
          </cell>
          <cell r="D121">
            <v>118</v>
          </cell>
        </row>
        <row r="122">
          <cell r="A122">
            <v>4207</v>
          </cell>
          <cell r="B122" t="str">
            <v>Schleinitzstr. 20</v>
          </cell>
          <cell r="C122" t="str">
            <v>Hauptgeb.ehem.Chemietrakt</v>
          </cell>
          <cell r="D122">
            <v>119</v>
          </cell>
        </row>
        <row r="123">
          <cell r="A123">
            <v>4208</v>
          </cell>
          <cell r="B123" t="str">
            <v>Pockelsstr. 2, 2a</v>
          </cell>
          <cell r="C123" t="str">
            <v>Hörsaaltrakt/Versuchsh.</v>
          </cell>
          <cell r="D123">
            <v>120</v>
          </cell>
        </row>
        <row r="124">
          <cell r="A124">
            <v>4209</v>
          </cell>
          <cell r="B124" t="str">
            <v>Pockelsstr. 4</v>
          </cell>
          <cell r="C124" t="str">
            <v>Chemiekalienbunker</v>
          </cell>
          <cell r="D124">
            <v>121</v>
          </cell>
        </row>
        <row r="125">
          <cell r="A125">
            <v>4210</v>
          </cell>
          <cell r="B125" t="str">
            <v>Pockelsstr. 4</v>
          </cell>
          <cell r="C125" t="str">
            <v>Ausstellungspavillon</v>
          </cell>
          <cell r="D125">
            <v>122</v>
          </cell>
        </row>
        <row r="126">
          <cell r="A126">
            <v>4211</v>
          </cell>
          <cell r="B126" t="str">
            <v>Schleinitzstr. 21a, 21b</v>
          </cell>
          <cell r="C126" t="str">
            <v>Steinbaracke I</v>
          </cell>
          <cell r="D126">
            <v>123</v>
          </cell>
        </row>
        <row r="127">
          <cell r="A127">
            <v>4213</v>
          </cell>
          <cell r="B127" t="str">
            <v>Abt-Jerusalem-Str. 6</v>
          </cell>
          <cell r="C127" t="str">
            <v>Verwaltung</v>
          </cell>
          <cell r="D127">
            <v>124</v>
          </cell>
        </row>
        <row r="128">
          <cell r="A128">
            <v>4214</v>
          </cell>
          <cell r="B128" t="str">
            <v>Pockelsstr. 3a</v>
          </cell>
          <cell r="C128" t="str">
            <v>Werkstatt</v>
          </cell>
          <cell r="D128">
            <v>125</v>
          </cell>
        </row>
        <row r="129">
          <cell r="A129">
            <v>4216</v>
          </cell>
          <cell r="B129" t="str">
            <v>Katharinenstr. 3</v>
          </cell>
          <cell r="C129" t="str">
            <v>Institutsgebäude</v>
          </cell>
          <cell r="D129">
            <v>126</v>
          </cell>
        </row>
        <row r="130">
          <cell r="A130">
            <v>4217</v>
          </cell>
          <cell r="B130" t="str">
            <v>Katharinenstr. 1</v>
          </cell>
          <cell r="C130" t="str">
            <v>Mensa</v>
          </cell>
          <cell r="D130">
            <v>127</v>
          </cell>
        </row>
        <row r="131">
          <cell r="A131">
            <v>4220</v>
          </cell>
          <cell r="B131" t="str">
            <v>Gaußstr. 22</v>
          </cell>
          <cell r="C131" t="str">
            <v>Institutsgebäude</v>
          </cell>
          <cell r="D131">
            <v>128</v>
          </cell>
        </row>
        <row r="132">
          <cell r="A132">
            <v>4225</v>
          </cell>
          <cell r="B132" t="str">
            <v>Spielmannstr. 10</v>
          </cell>
          <cell r="C132" t="str">
            <v>Betriebstechnik</v>
          </cell>
          <cell r="D132">
            <v>129</v>
          </cell>
        </row>
        <row r="133">
          <cell r="A133">
            <v>4226</v>
          </cell>
          <cell r="B133" t="str">
            <v>Spielmannstr. 20</v>
          </cell>
          <cell r="C133" t="str">
            <v>Verwaltung</v>
          </cell>
          <cell r="D133">
            <v>130</v>
          </cell>
        </row>
        <row r="134">
          <cell r="A134">
            <v>4227</v>
          </cell>
          <cell r="B134" t="str">
            <v>Spielmannstr. 19</v>
          </cell>
          <cell r="C134" t="str">
            <v>Wohnhaus</v>
          </cell>
          <cell r="D134">
            <v>131</v>
          </cell>
        </row>
        <row r="135">
          <cell r="A135">
            <v>4228</v>
          </cell>
          <cell r="B135" t="str">
            <v>Abt-Jerusalem-Str. 4</v>
          </cell>
          <cell r="C135" t="str">
            <v>Wohnhaus</v>
          </cell>
          <cell r="D135">
            <v>132</v>
          </cell>
        </row>
        <row r="136">
          <cell r="A136">
            <v>4229</v>
          </cell>
          <cell r="B136" t="str">
            <v>Abt-Jerusalem-Str. 7</v>
          </cell>
          <cell r="C136" t="str">
            <v>Wohnhaus</v>
          </cell>
          <cell r="D136">
            <v>133</v>
          </cell>
        </row>
        <row r="137">
          <cell r="A137">
            <v>4233</v>
          </cell>
          <cell r="B137" t="str">
            <v>Fallersleber-Tor-Wall 10</v>
          </cell>
          <cell r="C137" t="str">
            <v>Internationales Clubhaus</v>
          </cell>
          <cell r="D137">
            <v>134</v>
          </cell>
        </row>
        <row r="138">
          <cell r="A138">
            <v>4235</v>
          </cell>
          <cell r="B138" t="str">
            <v>Humboldtstr. 1</v>
          </cell>
          <cell r="C138" t="str">
            <v>Pavillon</v>
          </cell>
          <cell r="D138">
            <v>135</v>
          </cell>
        </row>
        <row r="139">
          <cell r="A139">
            <v>4236</v>
          </cell>
          <cell r="B139" t="str">
            <v>Humboldtstr. 1</v>
          </cell>
          <cell r="C139" t="str">
            <v>Gartengebäude</v>
          </cell>
          <cell r="D139">
            <v>136</v>
          </cell>
        </row>
        <row r="140">
          <cell r="A140">
            <v>4237</v>
          </cell>
          <cell r="B140" t="str">
            <v>Humboldtstr. 1</v>
          </cell>
          <cell r="C140" t="str">
            <v>Gartengewächshaus</v>
          </cell>
          <cell r="D140">
            <v>137</v>
          </cell>
        </row>
        <row r="141">
          <cell r="A141">
            <v>4238</v>
          </cell>
          <cell r="B141" t="str">
            <v>Humboldtstr. 1</v>
          </cell>
          <cell r="C141" t="str">
            <v>Hauptgebäude</v>
          </cell>
          <cell r="D141">
            <v>138</v>
          </cell>
        </row>
        <row r="142">
          <cell r="A142">
            <v>4239</v>
          </cell>
          <cell r="B142" t="str">
            <v>Humboldtstr. 1</v>
          </cell>
          <cell r="C142" t="str">
            <v>Garage</v>
          </cell>
          <cell r="D142">
            <v>139</v>
          </cell>
        </row>
        <row r="143">
          <cell r="A143">
            <v>4240</v>
          </cell>
          <cell r="B143" t="str">
            <v>Humboldtstr. 1</v>
          </cell>
          <cell r="C143" t="str">
            <v>Lagergebäude</v>
          </cell>
          <cell r="D143">
            <v>140</v>
          </cell>
        </row>
        <row r="144">
          <cell r="A144">
            <v>4243</v>
          </cell>
          <cell r="B144" t="str">
            <v>Bültenweg 4</v>
          </cell>
          <cell r="C144" t="str">
            <v>Wohnhaus</v>
          </cell>
          <cell r="D144">
            <v>141</v>
          </cell>
        </row>
        <row r="145">
          <cell r="A145">
            <v>4243</v>
          </cell>
          <cell r="B145" t="str">
            <v>Bültenweg 4</v>
          </cell>
          <cell r="C145" t="str">
            <v>Wohnhaus</v>
          </cell>
          <cell r="D145">
            <v>142</v>
          </cell>
        </row>
        <row r="146">
          <cell r="A146">
            <v>4244</v>
          </cell>
          <cell r="B146" t="str">
            <v>Gaußstr. 17</v>
          </cell>
          <cell r="C146" t="str">
            <v>Wohnhaus</v>
          </cell>
          <cell r="D146">
            <v>143</v>
          </cell>
        </row>
        <row r="147">
          <cell r="A147">
            <v>4244</v>
          </cell>
          <cell r="B147" t="str">
            <v>Gaußstr. 17</v>
          </cell>
          <cell r="C147" t="str">
            <v>Wohnhaus</v>
          </cell>
          <cell r="D147">
            <v>144</v>
          </cell>
        </row>
        <row r="148">
          <cell r="A148">
            <v>4244</v>
          </cell>
          <cell r="B148" t="str">
            <v>Gaußstr. 17</v>
          </cell>
          <cell r="C148" t="str">
            <v>Wohnhaus</v>
          </cell>
          <cell r="D148">
            <v>145</v>
          </cell>
        </row>
        <row r="149">
          <cell r="A149">
            <v>4245</v>
          </cell>
          <cell r="B149" t="str">
            <v>Spielmannstr. 11a</v>
          </cell>
          <cell r="C149" t="str">
            <v>Glaser-Gebäude</v>
          </cell>
          <cell r="D149">
            <v>146</v>
          </cell>
        </row>
        <row r="150">
          <cell r="A150">
            <v>4246</v>
          </cell>
          <cell r="B150" t="str">
            <v>Gaußstr. 23</v>
          </cell>
          <cell r="C150" t="str">
            <v>Wohnhaus</v>
          </cell>
          <cell r="D150">
            <v>147</v>
          </cell>
        </row>
        <row r="151">
          <cell r="A151">
            <v>4247</v>
          </cell>
          <cell r="B151" t="str">
            <v>Schleinitzstr. 13</v>
          </cell>
          <cell r="C151" t="str">
            <v>Wohnhaus</v>
          </cell>
          <cell r="D151">
            <v>148</v>
          </cell>
        </row>
        <row r="152">
          <cell r="A152">
            <v>4248</v>
          </cell>
          <cell r="B152" t="str">
            <v>Spielmannstr. 12a</v>
          </cell>
          <cell r="C152" t="str">
            <v>Wohnhaus</v>
          </cell>
          <cell r="D152">
            <v>149</v>
          </cell>
        </row>
        <row r="153">
          <cell r="A153">
            <v>4250</v>
          </cell>
          <cell r="B153" t="str">
            <v>Schleinitzstr. 21c</v>
          </cell>
          <cell r="C153" t="str">
            <v>Holzbaracke</v>
          </cell>
          <cell r="D153">
            <v>150</v>
          </cell>
        </row>
        <row r="154">
          <cell r="A154">
            <v>4251</v>
          </cell>
          <cell r="B154" t="str">
            <v>Schleinitzstr. 21d</v>
          </cell>
          <cell r="C154" t="str">
            <v>Steinbaracke II, Innenhof</v>
          </cell>
          <cell r="D154">
            <v>151</v>
          </cell>
        </row>
        <row r="155">
          <cell r="A155">
            <v>4253</v>
          </cell>
          <cell r="B155" t="str">
            <v>Spielmannstr. 9</v>
          </cell>
          <cell r="C155" t="str">
            <v>Wohnhaus</v>
          </cell>
          <cell r="D155">
            <v>152</v>
          </cell>
        </row>
        <row r="156">
          <cell r="A156">
            <v>4254</v>
          </cell>
          <cell r="B156" t="str">
            <v>Gaußstr. 2</v>
          </cell>
          <cell r="C156" t="str">
            <v>Wohnhaus</v>
          </cell>
          <cell r="D156">
            <v>153</v>
          </cell>
        </row>
        <row r="157">
          <cell r="A157">
            <v>4255</v>
          </cell>
          <cell r="B157" t="str">
            <v>Spielmannstr. 8</v>
          </cell>
          <cell r="C157" t="str">
            <v>Wohnhaus</v>
          </cell>
          <cell r="D157">
            <v>154</v>
          </cell>
        </row>
        <row r="158">
          <cell r="A158">
            <v>4258</v>
          </cell>
          <cell r="B158" t="str">
            <v>Humboldtstr. 1</v>
          </cell>
          <cell r="C158" t="str">
            <v>Gerätehaus</v>
          </cell>
          <cell r="D158">
            <v>155</v>
          </cell>
        </row>
        <row r="159">
          <cell r="A159">
            <v>4259</v>
          </cell>
          <cell r="B159" t="str">
            <v>Spielmannstr. 11</v>
          </cell>
          <cell r="C159" t="str">
            <v>Wohnhaus</v>
          </cell>
          <cell r="D159">
            <v>156</v>
          </cell>
        </row>
        <row r="160">
          <cell r="A160">
            <v>4261</v>
          </cell>
          <cell r="B160" t="str">
            <v>Gaußstr. 16</v>
          </cell>
          <cell r="C160" t="str">
            <v>Wohnhaus</v>
          </cell>
          <cell r="D160">
            <v>157</v>
          </cell>
        </row>
        <row r="161">
          <cell r="A161">
            <v>4262</v>
          </cell>
          <cell r="B161" t="str">
            <v>Gaußstr. 28</v>
          </cell>
          <cell r="C161" t="str">
            <v>Übergabestation Fernwärme</v>
          </cell>
          <cell r="D161">
            <v>158</v>
          </cell>
        </row>
        <row r="162">
          <cell r="A162">
            <v>4264</v>
          </cell>
          <cell r="B162" t="str">
            <v>Spielmannstr. 7</v>
          </cell>
          <cell r="C162" t="str">
            <v>Biochemie-Praktikum</v>
          </cell>
          <cell r="D162">
            <v>159</v>
          </cell>
        </row>
        <row r="163">
          <cell r="A163">
            <v>4264</v>
          </cell>
          <cell r="B163" t="str">
            <v>Spielmannstr. 7</v>
          </cell>
          <cell r="C163" t="str">
            <v>Biochemie-Praktikum</v>
          </cell>
          <cell r="D163">
            <v>160</v>
          </cell>
        </row>
        <row r="164">
          <cell r="A164">
            <v>4264</v>
          </cell>
          <cell r="B164" t="str">
            <v>Spielmannstr. 7</v>
          </cell>
          <cell r="C164" t="str">
            <v>Biochemie-Praktikum</v>
          </cell>
          <cell r="D164">
            <v>161</v>
          </cell>
        </row>
        <row r="165">
          <cell r="A165">
            <v>4264</v>
          </cell>
          <cell r="B165" t="str">
            <v>Spielmannstr. 7</v>
          </cell>
          <cell r="C165" t="str">
            <v>Biochemie-Praktikum</v>
          </cell>
          <cell r="D165">
            <v>162</v>
          </cell>
        </row>
        <row r="166">
          <cell r="A166">
            <v>4266</v>
          </cell>
          <cell r="B166" t="str">
            <v>Gaußstr. 22</v>
          </cell>
          <cell r="C166" t="str">
            <v>Garage</v>
          </cell>
          <cell r="D166">
            <v>163</v>
          </cell>
        </row>
        <row r="167">
          <cell r="A167">
            <v>4267</v>
          </cell>
          <cell r="B167" t="str">
            <v>Gaußstr. 23</v>
          </cell>
          <cell r="C167" t="str">
            <v>Garage</v>
          </cell>
          <cell r="D167">
            <v>164</v>
          </cell>
        </row>
        <row r="168">
          <cell r="A168">
            <v>4268</v>
          </cell>
          <cell r="B168" t="str">
            <v>Spielmannstr. 11</v>
          </cell>
          <cell r="C168" t="str">
            <v>Garage</v>
          </cell>
          <cell r="D168">
            <v>165</v>
          </cell>
        </row>
        <row r="169">
          <cell r="A169">
            <v>4269</v>
          </cell>
          <cell r="B169" t="str">
            <v>Spielmannstr. 7</v>
          </cell>
          <cell r="C169" t="str">
            <v>Biozentrum</v>
          </cell>
          <cell r="D169">
            <v>166</v>
          </cell>
        </row>
        <row r="170">
          <cell r="A170">
            <v>4270</v>
          </cell>
          <cell r="B170" t="str">
            <v>Konstantin-Uhde-Str. 4</v>
          </cell>
          <cell r="C170" t="str">
            <v>Wohnhaus</v>
          </cell>
          <cell r="D170">
            <v>167</v>
          </cell>
        </row>
        <row r="171">
          <cell r="A171">
            <v>4271</v>
          </cell>
          <cell r="B171" t="str">
            <v>Konstantin-Uhde-Str. 4a</v>
          </cell>
          <cell r="C171" t="str">
            <v>Chem.lager Biozentrum</v>
          </cell>
          <cell r="D171">
            <v>168</v>
          </cell>
        </row>
        <row r="172">
          <cell r="A172">
            <v>4272</v>
          </cell>
          <cell r="B172" t="str">
            <v>Pockelsstr.11</v>
          </cell>
          <cell r="C172" t="str">
            <v>Gewächshaus</v>
          </cell>
          <cell r="D172">
            <v>169</v>
          </cell>
        </row>
        <row r="173">
          <cell r="A173">
            <v>4273</v>
          </cell>
          <cell r="B173" t="str">
            <v>Pockelsstr. 11</v>
          </cell>
          <cell r="C173" t="str">
            <v>Garage</v>
          </cell>
          <cell r="D173">
            <v>170</v>
          </cell>
        </row>
        <row r="174">
          <cell r="A174">
            <v>4274</v>
          </cell>
          <cell r="B174" t="str">
            <v>Humboldtstr. 1</v>
          </cell>
          <cell r="C174" t="str">
            <v>Gewächshaus</v>
          </cell>
          <cell r="D174">
            <v>171</v>
          </cell>
        </row>
        <row r="175">
          <cell r="A175">
            <v>4275</v>
          </cell>
          <cell r="B175" t="str">
            <v>Spielmannstr. 12A</v>
          </cell>
          <cell r="C175" t="str">
            <v>Garage</v>
          </cell>
          <cell r="D175">
            <v>172</v>
          </cell>
        </row>
        <row r="176">
          <cell r="A176">
            <v>4301</v>
          </cell>
          <cell r="B176" t="str">
            <v>Bültenweg 17</v>
          </cell>
          <cell r="C176" t="str">
            <v>Wohnhaus</v>
          </cell>
          <cell r="D176">
            <v>173</v>
          </cell>
        </row>
        <row r="177">
          <cell r="A177">
            <v>4302</v>
          </cell>
          <cell r="B177" t="str">
            <v>Zimmerstr. 24a, 24b</v>
          </cell>
          <cell r="C177" t="str">
            <v>Grotrian Nord</v>
          </cell>
          <cell r="D177">
            <v>174</v>
          </cell>
        </row>
        <row r="178">
          <cell r="A178">
            <v>4303</v>
          </cell>
          <cell r="B178" t="str">
            <v>Zimmerstr. 24c, 24d</v>
          </cell>
          <cell r="C178" t="str">
            <v>Grotrian Süd</v>
          </cell>
          <cell r="D178">
            <v>175</v>
          </cell>
        </row>
        <row r="179">
          <cell r="A179">
            <v>4304</v>
          </cell>
          <cell r="B179" t="str">
            <v>Hagenring 30</v>
          </cell>
          <cell r="C179" t="str">
            <v>Chemie-Neubau</v>
          </cell>
          <cell r="D179">
            <v>176</v>
          </cell>
        </row>
        <row r="180">
          <cell r="A180">
            <v>4305</v>
          </cell>
          <cell r="B180" t="str">
            <v>Hagenring 30</v>
          </cell>
          <cell r="C180" t="str">
            <v>Übergabestation</v>
          </cell>
          <cell r="D180">
            <v>177</v>
          </cell>
        </row>
        <row r="181">
          <cell r="A181">
            <v>4306</v>
          </cell>
          <cell r="B181" t="str">
            <v>Hagenring 30</v>
          </cell>
          <cell r="C181" t="str">
            <v>Nebengebäude Chemie</v>
          </cell>
          <cell r="D181">
            <v>178</v>
          </cell>
        </row>
        <row r="182">
          <cell r="A182">
            <v>4310</v>
          </cell>
          <cell r="B182" t="str">
            <v>Bültenweg 88</v>
          </cell>
          <cell r="C182" t="str">
            <v>Wohnhaus</v>
          </cell>
          <cell r="D182">
            <v>179</v>
          </cell>
        </row>
        <row r="183">
          <cell r="A183">
            <v>5201</v>
          </cell>
          <cell r="B183" t="str">
            <v>Humboldtstr. 2</v>
          </cell>
          <cell r="C183" t="str">
            <v>Torhaus</v>
          </cell>
          <cell r="D183">
            <v>180</v>
          </cell>
        </row>
        <row r="184">
          <cell r="A184">
            <v>5205</v>
          </cell>
          <cell r="B184" t="str">
            <v>Humboldtstr. 36</v>
          </cell>
          <cell r="C184" t="str">
            <v>Wohngebäude</v>
          </cell>
          <cell r="D184">
            <v>181</v>
          </cell>
        </row>
        <row r="185">
          <cell r="A185">
            <v>5206</v>
          </cell>
          <cell r="B185" t="str">
            <v>Humboldtstr. 36</v>
          </cell>
          <cell r="C185" t="str">
            <v>Garage</v>
          </cell>
          <cell r="D185">
            <v>182</v>
          </cell>
        </row>
        <row r="186">
          <cell r="A186">
            <v>5207</v>
          </cell>
          <cell r="B186" t="str">
            <v>Humboldtstr. 36</v>
          </cell>
          <cell r="C186" t="str">
            <v>Garage</v>
          </cell>
          <cell r="D186">
            <v>183</v>
          </cell>
        </row>
        <row r="187">
          <cell r="A187">
            <v>5302</v>
          </cell>
          <cell r="B187" t="str">
            <v>Humboldtstr. 32</v>
          </cell>
          <cell r="C187" t="str">
            <v>Ehem. Fallerslebertor-K.</v>
          </cell>
          <cell r="D187">
            <v>184</v>
          </cell>
        </row>
        <row r="188">
          <cell r="A188">
            <v>9901</v>
          </cell>
          <cell r="B188" t="str">
            <v>Bevenroder Str. 80</v>
          </cell>
          <cell r="C188" t="str">
            <v>Inst. für Bildende Kunst</v>
          </cell>
          <cell r="D188">
            <v>185</v>
          </cell>
        </row>
        <row r="189">
          <cell r="A189">
            <v>9911</v>
          </cell>
          <cell r="B189" t="str">
            <v>Hopfengarten 20</v>
          </cell>
          <cell r="C189" t="str">
            <v>Gewerbegebäude</v>
          </cell>
          <cell r="D189">
            <v>186</v>
          </cell>
        </row>
        <row r="190">
          <cell r="A190">
            <v>9912</v>
          </cell>
          <cell r="B190" t="str">
            <v>Hopfengarten 20</v>
          </cell>
          <cell r="C190" t="str">
            <v>Instituts-u. Laborgebäude</v>
          </cell>
          <cell r="D190">
            <v>187</v>
          </cell>
        </row>
        <row r="191">
          <cell r="A191">
            <v>9931</v>
          </cell>
          <cell r="B191" t="str">
            <v>Volkmaroder Str. 4</v>
          </cell>
          <cell r="C191" t="str">
            <v>Inst.f.mech.Verf.technik</v>
          </cell>
          <cell r="D191">
            <v>188</v>
          </cell>
        </row>
        <row r="192">
          <cell r="A192">
            <v>9932</v>
          </cell>
          <cell r="B192" t="str">
            <v>Volkmaroder Str. 5</v>
          </cell>
          <cell r="C192" t="str">
            <v>Laborgebäude</v>
          </cell>
          <cell r="D192">
            <v>189</v>
          </cell>
        </row>
        <row r="193">
          <cell r="A193">
            <v>9943</v>
          </cell>
          <cell r="B193" t="str">
            <v>Bienroder Weg 53</v>
          </cell>
          <cell r="C193" t="str">
            <v>Halle</v>
          </cell>
          <cell r="D193">
            <v>190</v>
          </cell>
        </row>
        <row r="194">
          <cell r="A194">
            <v>9944</v>
          </cell>
          <cell r="B194" t="str">
            <v>Bienroder Weg 53</v>
          </cell>
          <cell r="C194" t="str">
            <v>Bürogebäude</v>
          </cell>
          <cell r="D194">
            <v>191</v>
          </cell>
        </row>
        <row r="195">
          <cell r="A195">
            <v>9951</v>
          </cell>
          <cell r="B195" t="str">
            <v>Hermann-Blenk-Str. 34</v>
          </cell>
          <cell r="C195" t="str">
            <v>Flugzeughalle</v>
          </cell>
          <cell r="D195">
            <v>192</v>
          </cell>
        </row>
        <row r="196">
          <cell r="A196">
            <v>9962</v>
          </cell>
          <cell r="B196" t="str">
            <v>Alte Salzdahlumer Str.203</v>
          </cell>
          <cell r="C196" t="str">
            <v>Rollei Gebäude 09</v>
          </cell>
          <cell r="D196">
            <v>193</v>
          </cell>
        </row>
        <row r="197">
          <cell r="A197">
            <v>9981</v>
          </cell>
          <cell r="B197" t="str">
            <v>Hermann-Blenk-Straße 37</v>
          </cell>
          <cell r="C197" t="str">
            <v>ZLR</v>
          </cell>
          <cell r="D197">
            <v>194</v>
          </cell>
        </row>
        <row r="198">
          <cell r="A198">
            <v>9982</v>
          </cell>
          <cell r="B198" t="str">
            <v>Hermann-Blenk-Straße 35</v>
          </cell>
          <cell r="C198" t="str">
            <v>ZLR</v>
          </cell>
          <cell r="D198">
            <v>195</v>
          </cell>
        </row>
        <row r="199">
          <cell r="A199">
            <v>9983</v>
          </cell>
          <cell r="B199" t="str">
            <v>Hermann-Blenk-Straße 31</v>
          </cell>
          <cell r="C199" t="str">
            <v>ZLR</v>
          </cell>
          <cell r="D199">
            <v>196</v>
          </cell>
        </row>
        <row r="200">
          <cell r="A200">
            <v>9984</v>
          </cell>
          <cell r="B200" t="str">
            <v>Hermann-Blenk-Straße 27</v>
          </cell>
          <cell r="C200" t="str">
            <v>ZLR</v>
          </cell>
          <cell r="D200">
            <v>197</v>
          </cell>
        </row>
        <row r="201">
          <cell r="A201">
            <v>9986</v>
          </cell>
          <cell r="B201" t="str">
            <v>Hermann-Blenk-Straße 25</v>
          </cell>
          <cell r="C201" t="str">
            <v>ZLR</v>
          </cell>
          <cell r="D201">
            <v>198</v>
          </cell>
        </row>
        <row r="202">
          <cell r="A202">
            <v>9987</v>
          </cell>
          <cell r="B202" t="str">
            <v>Hermann-Blenk-Straße 23</v>
          </cell>
          <cell r="C202" t="str">
            <v>ZLR</v>
          </cell>
          <cell r="D202">
            <v>199</v>
          </cell>
        </row>
        <row r="203">
          <cell r="A203">
            <v>9991</v>
          </cell>
          <cell r="B203" t="str">
            <v>Salzgitter Hallendorf</v>
          </cell>
          <cell r="C203" t="str">
            <v>Industriegebäude</v>
          </cell>
          <cell r="D203">
            <v>200</v>
          </cell>
        </row>
        <row r="204">
          <cell r="A204">
            <v>9992</v>
          </cell>
          <cell r="B204" t="str">
            <v>Salzgitter Hallendorf</v>
          </cell>
          <cell r="C204" t="str">
            <v>Lager</v>
          </cell>
          <cell r="D204">
            <v>201</v>
          </cell>
        </row>
      </sheetData>
      <sheetData sheetId="4"/>
      <sheetData sheetId="5"/>
      <sheetData sheetId="6"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1">
          <cell r="H21" t="str">
            <v/>
          </cell>
          <cell r="I21" t="str">
            <v>Ort: Gebäude Spielmannstr. 10 im Sitzungszimmer 107 von 10 - 12 Uhr</v>
          </cell>
        </row>
        <row r="22">
          <cell r="H22" t="str">
            <v/>
          </cell>
          <cell r="I22" t="str">
            <v>Ort: Gebäude Spielmannstr. 10 im Sitzungszimmer 107 von 10 - 12 Uhr</v>
          </cell>
        </row>
        <row r="23">
          <cell r="H23" t="str">
            <v/>
          </cell>
          <cell r="I23" t="str">
            <v>Ort: Gebäude Spielmannstr. 10 im Sitzungszimmer 107 von 10 - 12 Uhr</v>
          </cell>
        </row>
        <row r="24">
          <cell r="H24" t="str">
            <v/>
          </cell>
          <cell r="I24" t="str">
            <v>Ort: Gebäude Spielmannstr. 10 im Sitzungszimmer 107 von 10 - 12 Uhr</v>
          </cell>
        </row>
        <row r="25">
          <cell r="H25" t="str">
            <v/>
          </cell>
          <cell r="I25" t="str">
            <v>Ort: Gebäude Spielmannstr. 10 im Sitzungszimmer 107 von 10 - 12 Uhr</v>
          </cell>
        </row>
        <row r="26">
          <cell r="H26" t="str">
            <v/>
          </cell>
          <cell r="I26" t="str">
            <v>Ort: Gebäude Abt-Jerusalem-Straße 6, 3. OG, Raum 301 v. 10 - 12 Uhr</v>
          </cell>
        </row>
        <row r="27">
          <cell r="H27" t="str">
            <v/>
          </cell>
          <cell r="I27" t="str">
            <v>Ort: Gebäude Spielmannstr. 10 im Sitzungszimmer 107 von 10 - 12 Uhr</v>
          </cell>
        </row>
        <row r="28">
          <cell r="H28" t="str">
            <v/>
          </cell>
          <cell r="I28" t="str">
            <v>Ort: Gebäude Spielmannstr. 10 im Sitzungszimmer 107 von 10 - 12 Uhr</v>
          </cell>
        </row>
        <row r="29">
          <cell r="H29" t="str">
            <v/>
          </cell>
          <cell r="I29" t="str">
            <v>Ort: Gebäude Spielmannstr. 10 im Sitzungszimmer 107 von 10 - 12 Uhr</v>
          </cell>
        </row>
        <row r="30">
          <cell r="H30" t="str">
            <v/>
          </cell>
          <cell r="I30" t="str">
            <v>Ort: Gebäude Spielmannstr. 10 im Sitzungszimmer 107 von 10 - 12 Uhr</v>
          </cell>
        </row>
        <row r="31">
          <cell r="H31" t="str">
            <v/>
          </cell>
          <cell r="I31" t="str">
            <v>Ort: Gebäude Spielmannstr. 10 im Sitzungszimmer 107 von 10 - 12 Uhr</v>
          </cell>
        </row>
        <row r="32">
          <cell r="H32" t="str">
            <v/>
          </cell>
          <cell r="I32" t="str">
            <v>Ort: Gebäude Spielmannstr. 10 im Sitzungszimmer 107 von 10 - 12 Uhr</v>
          </cell>
        </row>
        <row r="33">
          <cell r="H33" t="str">
            <v/>
          </cell>
          <cell r="I33" t="str">
            <v>Ort: Gebäude Spielmannstr. 10 im Sitzungszimmer 107 von 10 - 12 Uhr</v>
          </cell>
        </row>
        <row r="34">
          <cell r="H34" t="str">
            <v/>
          </cell>
          <cell r="I34" t="str">
            <v>Ort: Gebäude Spielmannstr. 10 im Sitzungszimmer 107 von 10 - 12 Uhr</v>
          </cell>
        </row>
        <row r="35">
          <cell r="H35" t="str">
            <v/>
          </cell>
          <cell r="I35" t="str">
            <v>Ort: Gebäude Spielmannstr. 10 im Sitzungszimmer 107 von 10-12 Uhr</v>
          </cell>
        </row>
        <row r="36">
          <cell r="H36" t="str">
            <v/>
          </cell>
          <cell r="I36" t="str">
            <v>Ort: Gebäude Spielmannstr. 10 im Sitzungszimmer 107 von 10 - 12 Uhr</v>
          </cell>
        </row>
        <row r="37">
          <cell r="H37" t="str">
            <v/>
          </cell>
          <cell r="I37" t="str">
            <v>Ort: Gebäude Spielmannstr. 10 im Sitzungszimmer 107 von 10-12 Uhr</v>
          </cell>
        </row>
        <row r="38">
          <cell r="H38" t="str">
            <v/>
          </cell>
          <cell r="I38" t="str">
            <v>Ort: Gebäude Spielmannstr. 10 im Sitzungszimmer 107 von 10 - 12 Uhr</v>
          </cell>
        </row>
        <row r="39">
          <cell r="H39" t="str">
            <v/>
          </cell>
          <cell r="I39" t="str">
            <v>Ort: Gebäude Spielmannstr. 10 im Sitzungszimmer 107 von 10-12 Uhr</v>
          </cell>
        </row>
        <row r="40">
          <cell r="H40" t="str">
            <v/>
          </cell>
          <cell r="I40" t="str">
            <v>Spielmannstr. 10 im Sitzungszimmer 107 von 10 - 12 Uhr</v>
          </cell>
        </row>
        <row r="41">
          <cell r="H41" t="str">
            <v/>
          </cell>
          <cell r="I41" t="str">
            <v>Spielmannstr. 10 im Sitzungszimmer 107 von 10 - 12 Uhr</v>
          </cell>
        </row>
        <row r="42">
          <cell r="H42" t="str">
            <v/>
          </cell>
          <cell r="I42" t="str">
            <v>Spielmannstr. 10 im Sitzungszimmer 107 von 10 - 12 Uhr</v>
          </cell>
        </row>
        <row r="43">
          <cell r="H43" t="str">
            <v/>
          </cell>
          <cell r="I43" t="str">
            <v>Spielmannstr. 10 im Sitzungszimmer 107 von 10 - 12 Uhr</v>
          </cell>
        </row>
        <row r="44">
          <cell r="H44" t="str">
            <v/>
          </cell>
          <cell r="I44" t="str">
            <v>Spielmannstr. 10 im Sitzungszimmer 107 von 10 - 12 Uhr</v>
          </cell>
        </row>
        <row r="45">
          <cell r="H45" t="str">
            <v/>
          </cell>
          <cell r="I45" t="str">
            <v>Spielmannstr. 10 im Sitzungszimmer 107 von 10 - 12 Uhr</v>
          </cell>
        </row>
        <row r="46">
          <cell r="H46" t="str">
            <v/>
          </cell>
          <cell r="I46" t="str">
            <v>"EUSEBIA"-Rückseite, Spielmannstr. 11,  i. R. 103 von 10-12 Uhr</v>
          </cell>
        </row>
        <row r="47">
          <cell r="H47" t="str">
            <v/>
          </cell>
          <cell r="I47" t="str">
            <v>"EUSEBIA"-Rückseite, Spielmannstr. 11,  i. R. 103 von 10-12 Uhr</v>
          </cell>
        </row>
        <row r="48">
          <cell r="H48" t="str">
            <v/>
          </cell>
          <cell r="I48" t="str">
            <v>"EUSEBIA"-Rückseite, Spielmannstr. 11,  i. R. 103 von 10-12 Uhr</v>
          </cell>
        </row>
        <row r="49">
          <cell r="H49" t="str">
            <v/>
          </cell>
          <cell r="I49" t="str">
            <v>"EUSEBIA"-Rückseite, Spielmannstr. 11,  i. R. 103 von 10-12 Uhr</v>
          </cell>
        </row>
        <row r="50">
          <cell r="H50" t="str">
            <v/>
          </cell>
          <cell r="I50" t="str">
            <v>"EUSEBIA"-Rückseite, Spielmannstr. 11,  i. R. 103 von 10-12 Uhr</v>
          </cell>
        </row>
        <row r="51">
          <cell r="H51" t="str">
            <v/>
          </cell>
          <cell r="I51" t="str">
            <v>"EUSEBIA"-Rückseite, Spielmannstr. 11,  i. R. 103 von 10-12 Uhr</v>
          </cell>
        </row>
        <row r="52">
          <cell r="H52" t="str">
            <v/>
          </cell>
          <cell r="I52" t="str">
            <v>"EUSEBIA"-Rückseite, Spielmannstr. 11,  i. R. 103 von 10-12 Uhr</v>
          </cell>
        </row>
        <row r="53">
          <cell r="H53" t="str">
            <v/>
          </cell>
          <cell r="I53" t="str">
            <v>"EUSEBIA"-Rückseite, Spielmannstr. 11,  i. R. 103 von 10-12 Uhr</v>
          </cell>
        </row>
        <row r="54">
          <cell r="H54" t="str">
            <v/>
          </cell>
          <cell r="I54" t="str">
            <v>"EUSEBIA"-Rückseite, Spielmannstr. 11,  i. R. 103 von 10-12 Uhr</v>
          </cell>
        </row>
        <row r="55">
          <cell r="H55" t="str">
            <v/>
          </cell>
          <cell r="I55" t="str">
            <v>"EUSEBIA"-Rückseite, Spielmannstr. 11,  i. R. 103 von 10-12 Uhr</v>
          </cell>
        </row>
        <row r="56">
          <cell r="H56" t="str">
            <v/>
          </cell>
          <cell r="I56" t="str">
            <v>"EUSEBIA"-Rückseite, Spielmannstr. 11,  i. R. 103 von 10-12 Uhr</v>
          </cell>
        </row>
        <row r="57">
          <cell r="H57" t="str">
            <v/>
          </cell>
          <cell r="I57" t="str">
            <v>"EUSEBIA"-Rückseite, Spielmannstr. 11,  i. R. 103 von 10-12 Uhr</v>
          </cell>
        </row>
        <row r="58">
          <cell r="H58" t="str">
            <v/>
          </cell>
          <cell r="I58" t="str">
            <v>"EUSEBIA"-Rückseite, Spielmannstr. 11,  i. R. 103 von 10-12 Uhr</v>
          </cell>
        </row>
        <row r="59">
          <cell r="H59" t="str">
            <v/>
          </cell>
          <cell r="I59" t="str">
            <v>"EUSEBIA"-Rückseite, Spielmannstr. 11,  i. R. 103 von 10-12 Uhr</v>
          </cell>
        </row>
        <row r="60">
          <cell r="H60" t="str">
            <v/>
          </cell>
          <cell r="I60" t="str">
            <v>"EUSEBIA"-Rückseite, Spielmannstr. 11,  i. R. 103 von 10-12 Uhr</v>
          </cell>
        </row>
        <row r="61">
          <cell r="H61" t="str">
            <v/>
          </cell>
          <cell r="I61" t="str">
            <v>"EUSEBIA"-Rückseite, Spielmannstr. 11,  i. R. 103 von 10-12 Uhr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53">
          <cell r="W53">
            <v>2005</v>
          </cell>
          <cell r="X53">
            <v>38436</v>
          </cell>
        </row>
        <row r="54">
          <cell r="W54">
            <v>2006</v>
          </cell>
          <cell r="X54">
            <v>38821</v>
          </cell>
        </row>
        <row r="55">
          <cell r="W55">
            <v>2007</v>
          </cell>
          <cell r="X55">
            <v>39178</v>
          </cell>
        </row>
        <row r="56">
          <cell r="W56">
            <v>2008</v>
          </cell>
          <cell r="X56">
            <v>39528</v>
          </cell>
        </row>
        <row r="57">
          <cell r="W57">
            <v>2009</v>
          </cell>
          <cell r="X57">
            <v>39913</v>
          </cell>
        </row>
        <row r="58">
          <cell r="W58">
            <v>2010</v>
          </cell>
          <cell r="X58">
            <v>40270</v>
          </cell>
        </row>
        <row r="59">
          <cell r="W59">
            <v>2011</v>
          </cell>
          <cell r="X59">
            <v>40655</v>
          </cell>
        </row>
        <row r="60">
          <cell r="W60">
            <v>2012</v>
          </cell>
          <cell r="X60">
            <v>41005</v>
          </cell>
        </row>
        <row r="61">
          <cell r="W61">
            <v>2013</v>
          </cell>
          <cell r="X61">
            <v>41362</v>
          </cell>
        </row>
        <row r="62">
          <cell r="W62">
            <v>2014</v>
          </cell>
          <cell r="X62">
            <v>41747</v>
          </cell>
        </row>
        <row r="63">
          <cell r="W63">
            <v>2015</v>
          </cell>
          <cell r="X63">
            <v>42097</v>
          </cell>
        </row>
        <row r="64">
          <cell r="W64" t="str">
            <v/>
          </cell>
        </row>
        <row r="65">
          <cell r="W65" t="str">
            <v/>
          </cell>
        </row>
        <row r="66">
          <cell r="W66" t="str">
            <v/>
          </cell>
        </row>
        <row r="67">
          <cell r="W67" t="str">
            <v/>
          </cell>
        </row>
        <row r="68">
          <cell r="W68" t="str">
            <v/>
          </cell>
        </row>
        <row r="69">
          <cell r="W69" t="str">
            <v/>
          </cell>
        </row>
        <row r="70">
          <cell r="W70" t="str">
            <v/>
          </cell>
        </row>
        <row r="71">
          <cell r="W71" t="str">
            <v/>
          </cell>
        </row>
        <row r="72">
          <cell r="W72" t="str">
            <v/>
          </cell>
        </row>
        <row r="73">
          <cell r="W73" t="str">
            <v/>
          </cell>
        </row>
        <row r="74">
          <cell r="W74" t="str">
            <v/>
          </cell>
        </row>
        <row r="75">
          <cell r="W75" t="str">
            <v/>
          </cell>
        </row>
        <row r="76">
          <cell r="W76" t="str">
            <v/>
          </cell>
        </row>
        <row r="77">
          <cell r="W77" t="str">
            <v/>
          </cell>
        </row>
        <row r="78">
          <cell r="W78" t="str">
            <v/>
          </cell>
        </row>
      </sheetData>
      <sheetData sheetId="14"/>
      <sheetData sheetId="15">
        <row r="41">
          <cell r="S41">
            <v>1</v>
          </cell>
          <cell r="T41" t="str">
            <v>Januar</v>
          </cell>
        </row>
        <row r="42">
          <cell r="S42">
            <v>2</v>
          </cell>
          <cell r="T42" t="str">
            <v>Februar</v>
          </cell>
        </row>
        <row r="43">
          <cell r="S43">
            <v>3</v>
          </cell>
          <cell r="T43" t="str">
            <v>März</v>
          </cell>
        </row>
        <row r="44">
          <cell r="S44">
            <v>4</v>
          </cell>
          <cell r="T44" t="str">
            <v>April</v>
          </cell>
        </row>
        <row r="45">
          <cell r="S45">
            <v>5</v>
          </cell>
          <cell r="T45" t="str">
            <v>Mai</v>
          </cell>
        </row>
        <row r="46">
          <cell r="S46">
            <v>6</v>
          </cell>
          <cell r="T46" t="str">
            <v>Juni</v>
          </cell>
        </row>
        <row r="47">
          <cell r="S47">
            <v>7</v>
          </cell>
          <cell r="T47" t="str">
            <v>Juli</v>
          </cell>
        </row>
        <row r="48">
          <cell r="S48">
            <v>8</v>
          </cell>
          <cell r="T48" t="str">
            <v>August</v>
          </cell>
        </row>
        <row r="49">
          <cell r="S49">
            <v>9</v>
          </cell>
          <cell r="T49" t="str">
            <v>September</v>
          </cell>
        </row>
        <row r="50">
          <cell r="S50">
            <v>10</v>
          </cell>
          <cell r="T50" t="str">
            <v>Oktober</v>
          </cell>
        </row>
        <row r="51">
          <cell r="S51">
            <v>11</v>
          </cell>
          <cell r="T51" t="str">
            <v>November</v>
          </cell>
        </row>
        <row r="52">
          <cell r="S52">
            <v>12</v>
          </cell>
          <cell r="T52" t="str">
            <v>Dezember</v>
          </cell>
        </row>
      </sheetData>
      <sheetData sheetId="16"/>
      <sheetData sheetId="17"/>
      <sheetData sheetId="18"/>
      <sheetData sheetId="19"/>
      <sheetData sheetId="20">
        <row r="2">
          <cell r="AR2">
            <v>2004</v>
          </cell>
          <cell r="AS2">
            <v>1</v>
          </cell>
        </row>
        <row r="3">
          <cell r="AR3">
            <v>2005</v>
          </cell>
          <cell r="AS3">
            <v>2</v>
          </cell>
        </row>
        <row r="4">
          <cell r="AR4">
            <v>2006</v>
          </cell>
          <cell r="AS4">
            <v>3</v>
          </cell>
        </row>
        <row r="5">
          <cell r="AR5">
            <v>2007</v>
          </cell>
          <cell r="AS5">
            <v>1</v>
          </cell>
        </row>
        <row r="6">
          <cell r="AR6">
            <v>2008</v>
          </cell>
          <cell r="AS6">
            <v>2</v>
          </cell>
        </row>
        <row r="7">
          <cell r="AR7">
            <v>2009</v>
          </cell>
          <cell r="AS7">
            <v>3</v>
          </cell>
        </row>
        <row r="8">
          <cell r="AR8">
            <v>2010</v>
          </cell>
          <cell r="AS8">
            <v>1</v>
          </cell>
        </row>
        <row r="9">
          <cell r="AR9">
            <v>2011</v>
          </cell>
          <cell r="AS9">
            <v>2</v>
          </cell>
        </row>
        <row r="10">
          <cell r="AR10">
            <v>2012</v>
          </cell>
          <cell r="AS10">
            <v>3</v>
          </cell>
        </row>
        <row r="11">
          <cell r="AR11">
            <v>2013</v>
          </cell>
          <cell r="AS11">
            <v>1</v>
          </cell>
        </row>
        <row r="12">
          <cell r="AR12">
            <v>2014</v>
          </cell>
          <cell r="AS12">
            <v>2</v>
          </cell>
        </row>
        <row r="13">
          <cell r="AR13">
            <v>2015</v>
          </cell>
          <cell r="AS13">
            <v>3</v>
          </cell>
        </row>
        <row r="14">
          <cell r="AR14">
            <v>2016</v>
          </cell>
          <cell r="AS14">
            <v>1</v>
          </cell>
        </row>
        <row r="15">
          <cell r="AR15">
            <v>2017</v>
          </cell>
          <cell r="AS15">
            <v>2</v>
          </cell>
        </row>
        <row r="16">
          <cell r="AR16">
            <v>2018</v>
          </cell>
          <cell r="AS16">
            <v>3</v>
          </cell>
        </row>
        <row r="17">
          <cell r="AR17">
            <v>2019</v>
          </cell>
          <cell r="AS17">
            <v>1</v>
          </cell>
        </row>
        <row r="18">
          <cell r="AR18">
            <v>2020</v>
          </cell>
          <cell r="AS18">
            <v>2</v>
          </cell>
        </row>
        <row r="19">
          <cell r="AR19">
            <v>2021</v>
          </cell>
          <cell r="AS19">
            <v>3</v>
          </cell>
        </row>
        <row r="20">
          <cell r="AR20">
            <v>2022</v>
          </cell>
          <cell r="AS20">
            <v>1</v>
          </cell>
        </row>
        <row r="21">
          <cell r="AR21">
            <v>2023</v>
          </cell>
          <cell r="AS21">
            <v>2</v>
          </cell>
        </row>
        <row r="22">
          <cell r="AR22">
            <v>2024</v>
          </cell>
          <cell r="AS22">
            <v>3</v>
          </cell>
        </row>
        <row r="23">
          <cell r="AR23">
            <v>2025</v>
          </cell>
          <cell r="AS23">
            <v>1</v>
          </cell>
        </row>
        <row r="24">
          <cell r="AR24">
            <v>2026</v>
          </cell>
          <cell r="AS24">
            <v>2</v>
          </cell>
        </row>
        <row r="25">
          <cell r="AR25">
            <v>2027</v>
          </cell>
          <cell r="AS25">
            <v>3</v>
          </cell>
        </row>
        <row r="26">
          <cell r="AR26">
            <v>2028</v>
          </cell>
          <cell r="AS26">
            <v>1</v>
          </cell>
        </row>
        <row r="27">
          <cell r="AR27">
            <v>2029</v>
          </cell>
          <cell r="AS27">
            <v>2</v>
          </cell>
        </row>
        <row r="28">
          <cell r="AR28">
            <v>2030</v>
          </cell>
          <cell r="AS28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1"/>
      <sheetName val="Instituts-Liste"/>
      <sheetName val="Prüf- Statistik"/>
      <sheetName val="Pk-Warteliste"/>
      <sheetName val="PK-Nutzer"/>
      <sheetName val="Unterweisung ´00"/>
      <sheetName val="1.0 EINLA"/>
      <sheetName val="2.0 AUF1P"/>
      <sheetName val="2.1 AF1P1"/>
      <sheetName val="2.2 AF1P2"/>
      <sheetName val="3.0 WIDPR"/>
      <sheetName val="3.1 WID1E"/>
      <sheetName val="3.2 WID2E"/>
      <sheetName val="4.0 TUVÄ"/>
      <sheetName val="4.1 FRIST"/>
      <sheetName val="4.2 ENDS"/>
      <sheetName val="4.3 INFO AN ALLE"/>
      <sheetName val="5.0 Mängel-Km"/>
      <sheetName val="5.1 Vorschr-Km"/>
      <sheetName val="5.2 Etiket-Km"/>
      <sheetName val="5.3 PKA-Termin"/>
      <sheetName val="5.4 Unterlage"/>
      <sheetName val="Terminver."/>
      <sheetName val="Fristen-Farbtabelle"/>
    </sheetNames>
    <sheetDataSet>
      <sheetData sheetId="0" refreshError="1"/>
      <sheetData sheetId="1" refreshError="1">
        <row r="4">
          <cell r="A4" t="str">
            <v>Dienst-stellen -Nr.:</v>
          </cell>
          <cell r="B4" t="str">
            <v xml:space="preserve">Institut Einrich- tung        </v>
          </cell>
          <cell r="C4" t="str">
            <v>Institutsbezeichnung</v>
          </cell>
          <cell r="D4" t="str">
            <v>Abt.</v>
          </cell>
          <cell r="E4" t="str">
            <v>Einrichtung  Abteilung</v>
          </cell>
          <cell r="G4" t="str">
            <v xml:space="preserve">Prüfer in                            der Einrichtung                                       ( Titel )                 Vor- Zu- Name                                 </v>
          </cell>
          <cell r="H4" t="str">
            <v>Fon</v>
          </cell>
          <cell r="I4" t="str">
            <v>E. F.</v>
          </cell>
          <cell r="J4" t="str">
            <v>E. u. P.</v>
          </cell>
          <cell r="K4" t="str">
            <v>Unter-   wei-  sungs-      Datum</v>
          </cell>
          <cell r="L4" t="str">
            <v>Hiwi´s</v>
          </cell>
          <cell r="M4" t="str">
            <v>Prüf- bereich</v>
          </cell>
          <cell r="N4" t="str">
            <v xml:space="preserve">Prüfturnus </v>
          </cell>
          <cell r="O4" t="str">
            <v xml:space="preserve">Prüfturnus </v>
          </cell>
          <cell r="P4" t="str">
            <v>letzter     Prüfbeginn</v>
          </cell>
          <cell r="Q4" t="str">
            <v xml:space="preserve">Prüfturnus </v>
          </cell>
          <cell r="S4" t="str">
            <v>nächster Prüfbeginn</v>
          </cell>
          <cell r="T4" t="str">
            <v>Betreuung         Personen          oder                           Datum</v>
          </cell>
          <cell r="U4" t="str">
            <v>Betreuung         Personen oder Datum</v>
          </cell>
          <cell r="V4" t="str">
            <v xml:space="preserve">1.0               Einladung zur Einwei-sung    </v>
          </cell>
          <cell r="W4" t="str">
            <v>2.0           Auffor-derung   zur   1.Prüfung</v>
          </cell>
          <cell r="X4" t="str">
            <v>2.1              Auffor-derung zur 1.Prüfung 1.Erinner.</v>
          </cell>
          <cell r="Y4" t="str">
            <v>2.2              Auffor-derung zur   1.Prüfung      2. Erinner.</v>
          </cell>
          <cell r="Z4" t="str">
            <v xml:space="preserve">3.0              Wieder-holungs-prüfung            </v>
          </cell>
          <cell r="AA4" t="str">
            <v>3.1              Wieder-hol.prüf.  1.Erinner.</v>
          </cell>
          <cell r="AB4" t="str">
            <v>3.2              Wieder-hol.prüf. 2.Erinner.</v>
          </cell>
          <cell r="AC4" t="str">
            <v>3.3             Anzeige!</v>
          </cell>
          <cell r="AD4" t="str">
            <v xml:space="preserve">4.0              Prüfturnus-      verände- rung                                                                      </v>
          </cell>
          <cell r="AE4" t="str">
            <v xml:space="preserve">zu               4.0              Prüfturnus-      verände- rung                                                                      </v>
          </cell>
          <cell r="AF4" t="str">
            <v xml:space="preserve">4.1              Prüf- turnus-      verände- rung                                                                      </v>
          </cell>
          <cell r="AG4" t="str">
            <v>4.2                 Ent-            schul-   digung</v>
          </cell>
          <cell r="AH4" t="str">
            <v>4.3               Allgem. Anschrei- ben an alle</v>
          </cell>
          <cell r="AI4" t="str">
            <v>5.0 Mängel Kurzmit- teilung</v>
          </cell>
          <cell r="AJ4" t="str">
            <v>5.1                    Vor- schriften Kurzmit- teilung</v>
          </cell>
          <cell r="AK4" t="str">
            <v>5.2 Etiketten Banda-          rolen Kurzmit- teilung</v>
          </cell>
          <cell r="AL4" t="str">
            <v>5.3    PKA-Termin</v>
          </cell>
          <cell r="AM4" t="str">
            <v>Prüf- koffer         Anmeldung  Datum</v>
          </cell>
          <cell r="AN4" t="str">
            <v>P K Ausgabe Datum</v>
          </cell>
          <cell r="AO4" t="str">
            <v>P K Ausgabe Uhrzeit</v>
          </cell>
          <cell r="AP4" t="str">
            <v>P K Rückgabe Datum</v>
          </cell>
          <cell r="AQ4" t="str">
            <v>P K Rückgabe Uhrzeit</v>
          </cell>
          <cell r="AR4" t="str">
            <v>Prüfen jetzt !</v>
          </cell>
          <cell r="AS4" t="str">
            <v>eigene PK´s</v>
          </cell>
          <cell r="AT4" t="str">
            <v>PC.-Protok.</v>
          </cell>
          <cell r="AU4" t="str">
            <v>E-mail´s</v>
          </cell>
          <cell r="AV4" t="str">
            <v xml:space="preserve"> über Abt.52, Tel.: 4506 zugesandt Datum</v>
          </cell>
          <cell r="AW4" t="str">
            <v>Telefonate Gespräche</v>
          </cell>
          <cell r="AX4" t="str">
            <v>Aktuelle Bemerkungen</v>
          </cell>
          <cell r="AY4" t="str">
            <v>Unter-   wei-  sungs-      Termin!</v>
          </cell>
          <cell r="AZ4" t="str">
            <v>Autofilterhilfe</v>
          </cell>
          <cell r="BA4" t="str">
            <v>gesamt geprüfte Geräte</v>
          </cell>
          <cell r="BB4" t="str">
            <v>davon privat</v>
          </cell>
          <cell r="BC4" t="str">
            <v>defekte Geräte</v>
          </cell>
          <cell r="BD4" t="str">
            <v>davon privat</v>
          </cell>
          <cell r="BE4" t="str">
            <v>Fehler- quote in %</v>
          </cell>
        </row>
        <row r="5">
          <cell r="A5" t="str">
            <v>5690-100</v>
          </cell>
          <cell r="C5" t="str">
            <v>Universitätsbibliothek</v>
          </cell>
          <cell r="E5" t="str">
            <v xml:space="preserve"> </v>
          </cell>
          <cell r="F5" t="str">
            <v>Herrn</v>
          </cell>
          <cell r="G5" t="str">
            <v>Frank Breite</v>
          </cell>
          <cell r="H5">
            <v>5020</v>
          </cell>
          <cell r="J5">
            <v>1</v>
          </cell>
          <cell r="K5">
            <v>34116</v>
          </cell>
          <cell r="M5" t="str">
            <v>Büro</v>
          </cell>
          <cell r="N5">
            <v>24</v>
          </cell>
          <cell r="O5">
            <v>32</v>
          </cell>
          <cell r="P5">
            <v>36192</v>
          </cell>
          <cell r="Q5">
            <v>32</v>
          </cell>
          <cell r="S5">
            <v>37165</v>
          </cell>
          <cell r="T5">
            <v>35479</v>
          </cell>
          <cell r="U5">
            <v>35479</v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>"22.11.96"</v>
          </cell>
          <cell r="AE5" t="str">
            <v>"22.11.96"</v>
          </cell>
          <cell r="AT5" t="str">
            <v>Z</v>
          </cell>
          <cell r="AW5">
            <v>36196</v>
          </cell>
          <cell r="BE5">
            <v>0</v>
          </cell>
        </row>
        <row r="6">
          <cell r="A6" t="str">
            <v>5690-101</v>
          </cell>
          <cell r="C6" t="str">
            <v>Universitätsbibliothek</v>
          </cell>
          <cell r="F6" t="str">
            <v>Herrn</v>
          </cell>
          <cell r="G6" t="str">
            <v xml:space="preserve"> Jill Müller</v>
          </cell>
          <cell r="H6">
            <v>5049</v>
          </cell>
          <cell r="J6">
            <v>1</v>
          </cell>
          <cell r="K6">
            <v>36208</v>
          </cell>
          <cell r="M6" t="str">
            <v>Büro</v>
          </cell>
          <cell r="N6">
            <v>24</v>
          </cell>
          <cell r="O6">
            <v>32</v>
          </cell>
          <cell r="P6">
            <v>36192</v>
          </cell>
          <cell r="Q6">
            <v>32</v>
          </cell>
          <cell r="R6" t="str">
            <v xml:space="preserve"> </v>
          </cell>
          <cell r="S6">
            <v>37165</v>
          </cell>
          <cell r="T6">
            <v>36209</v>
          </cell>
          <cell r="U6">
            <v>36209</v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>"22.11.96"</v>
          </cell>
          <cell r="AE6" t="str">
            <v>"22.11.96"</v>
          </cell>
          <cell r="AZ6" t="str">
            <v xml:space="preserve"> </v>
          </cell>
          <cell r="BE6">
            <v>0</v>
          </cell>
        </row>
        <row r="7">
          <cell r="A7" t="str">
            <v>5690-102</v>
          </cell>
          <cell r="C7" t="str">
            <v>Universitätsbibliothek</v>
          </cell>
          <cell r="F7" t="str">
            <v>Frau</v>
          </cell>
          <cell r="G7" t="str">
            <v>Lothar Osterloh</v>
          </cell>
          <cell r="H7" t="str">
            <v>5038/7 vor 9h</v>
          </cell>
          <cell r="J7">
            <v>2</v>
          </cell>
          <cell r="K7">
            <v>36208</v>
          </cell>
          <cell r="M7" t="str">
            <v>Büro</v>
          </cell>
          <cell r="N7">
            <v>24</v>
          </cell>
          <cell r="O7">
            <v>32</v>
          </cell>
          <cell r="P7">
            <v>36192</v>
          </cell>
          <cell r="Q7">
            <v>32</v>
          </cell>
          <cell r="S7">
            <v>37165</v>
          </cell>
          <cell r="T7">
            <v>36209</v>
          </cell>
          <cell r="U7">
            <v>36209</v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>"22.11.96"</v>
          </cell>
          <cell r="AE7" t="str">
            <v>"22.11.96"</v>
          </cell>
          <cell r="AW7">
            <v>36209</v>
          </cell>
          <cell r="AX7" t="str">
            <v xml:space="preserve">(2.6.99 Server geprüft ) </v>
          </cell>
          <cell r="BA7">
            <v>1261</v>
          </cell>
          <cell r="BB7">
            <v>28</v>
          </cell>
          <cell r="BC7">
            <v>7</v>
          </cell>
          <cell r="BD7">
            <v>1</v>
          </cell>
          <cell r="BE7">
            <v>0.55511498810467885</v>
          </cell>
        </row>
        <row r="8">
          <cell r="A8" t="str">
            <v>5690-104</v>
          </cell>
          <cell r="C8" t="str">
            <v>Universitätsbibliothek</v>
          </cell>
          <cell r="E8" t="str">
            <v>Chemiebibliothek</v>
          </cell>
          <cell r="F8" t="str">
            <v>Herrn</v>
          </cell>
          <cell r="G8" t="str">
            <v>Axel Zschippang</v>
          </cell>
          <cell r="H8">
            <v>5034</v>
          </cell>
          <cell r="J8">
            <v>1</v>
          </cell>
          <cell r="K8">
            <v>36313</v>
          </cell>
          <cell r="M8" t="str">
            <v>Büro</v>
          </cell>
          <cell r="N8">
            <v>24</v>
          </cell>
          <cell r="O8">
            <v>24</v>
          </cell>
          <cell r="P8">
            <v>36312</v>
          </cell>
          <cell r="S8">
            <v>37043</v>
          </cell>
          <cell r="T8">
            <v>36313</v>
          </cell>
          <cell r="U8">
            <v>36313</v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E8" t="str">
            <v/>
          </cell>
          <cell r="BA8">
            <v>72</v>
          </cell>
          <cell r="BB8">
            <v>3</v>
          </cell>
          <cell r="BC8">
            <v>0</v>
          </cell>
          <cell r="BD8">
            <v>10</v>
          </cell>
          <cell r="BE8">
            <v>0</v>
          </cell>
        </row>
        <row r="9">
          <cell r="A9" t="str">
            <v>5691-000</v>
          </cell>
          <cell r="C9" t="str">
            <v>Rechenzentrum TU Braunschweig</v>
          </cell>
          <cell r="F9" t="str">
            <v>Herrn</v>
          </cell>
          <cell r="G9" t="str">
            <v>Jörg Kaminski</v>
          </cell>
          <cell r="H9">
            <v>5539</v>
          </cell>
          <cell r="I9">
            <v>1</v>
          </cell>
          <cell r="K9">
            <v>33945</v>
          </cell>
          <cell r="M9" t="str">
            <v>Werkstatt</v>
          </cell>
          <cell r="N9">
            <v>12</v>
          </cell>
          <cell r="O9">
            <v>12</v>
          </cell>
          <cell r="P9">
            <v>36557</v>
          </cell>
          <cell r="Q9">
            <v>24</v>
          </cell>
          <cell r="R9" t="str">
            <v>X</v>
          </cell>
          <cell r="S9">
            <v>37288</v>
          </cell>
          <cell r="T9" t="str">
            <v>Jörg Kaminski</v>
          </cell>
          <cell r="U9" t="str">
            <v>Jörg Kaminski</v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E9" t="str">
            <v>Sonderturnus</v>
          </cell>
          <cell r="AM9" t="str">
            <v>eigenes Prüfgerät</v>
          </cell>
          <cell r="AO9" t="str">
            <v xml:space="preserve"> eigenes Prüfgerät</v>
          </cell>
          <cell r="AQ9" t="str">
            <v xml:space="preserve"> eigenes Prüfgerät                      </v>
          </cell>
          <cell r="AS9">
            <v>1</v>
          </cell>
          <cell r="AT9">
            <v>1</v>
          </cell>
          <cell r="AU9" t="str">
            <v>f.obtmeier@tu-bs.de</v>
          </cell>
          <cell r="AV9">
            <v>36550</v>
          </cell>
          <cell r="AW9" t="str">
            <v>19.8.99, mit Herrn Schmidt; 15.12.1998</v>
          </cell>
          <cell r="AX9" t="str">
            <v>Unterlagen werden zugesandt; Herr Kaminski hat 48 er Turnus eigenverantwortlich festgelegt !- 24 Monate ???</v>
          </cell>
          <cell r="BA9">
            <v>70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</row>
        <row r="10">
          <cell r="A10" t="str">
            <v>5691-001</v>
          </cell>
          <cell r="C10" t="str">
            <v>Rechenzentrum TU Braunschweig</v>
          </cell>
          <cell r="F10" t="str">
            <v>Herrn</v>
          </cell>
          <cell r="G10" t="str">
            <v>Lutz Geißler</v>
          </cell>
          <cell r="H10">
            <v>5515</v>
          </cell>
          <cell r="J10">
            <v>1</v>
          </cell>
          <cell r="K10">
            <v>33948</v>
          </cell>
          <cell r="M10" t="str">
            <v>Büro</v>
          </cell>
          <cell r="N10">
            <v>24</v>
          </cell>
          <cell r="O10">
            <v>30</v>
          </cell>
          <cell r="P10">
            <v>35886</v>
          </cell>
          <cell r="Q10">
            <v>30</v>
          </cell>
          <cell r="S10">
            <v>36800</v>
          </cell>
          <cell r="T10" t="str">
            <v>Jörg Kaminski</v>
          </cell>
          <cell r="U10" t="str">
            <v>Jörg Kaminski</v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>
            <v>35674</v>
          </cell>
          <cell r="AE10">
            <v>35674</v>
          </cell>
          <cell r="AT10">
            <v>1</v>
          </cell>
          <cell r="AW10">
            <v>36333</v>
          </cell>
          <cell r="BA10">
            <v>1049</v>
          </cell>
          <cell r="BB10">
            <v>22</v>
          </cell>
          <cell r="BC10">
            <v>19</v>
          </cell>
          <cell r="BD10">
            <v>3</v>
          </cell>
          <cell r="BE10">
            <v>1.8112488083889418</v>
          </cell>
        </row>
        <row r="11">
          <cell r="A11" t="str">
            <v>5692-800</v>
          </cell>
          <cell r="C11" t="str">
            <v>Sprachenzentrum der TU</v>
          </cell>
          <cell r="E11" t="str">
            <v xml:space="preserve"> </v>
          </cell>
          <cell r="F11" t="str">
            <v>Herrn</v>
          </cell>
          <cell r="G11" t="str">
            <v>Dirk Wessel</v>
          </cell>
          <cell r="H11" t="str">
            <v>0177-2161528</v>
          </cell>
          <cell r="J11" t="str">
            <v>"0"</v>
          </cell>
          <cell r="K11">
            <v>36270</v>
          </cell>
          <cell r="L11">
            <v>1</v>
          </cell>
          <cell r="M11" t="str">
            <v>Büro</v>
          </cell>
          <cell r="N11">
            <v>24</v>
          </cell>
          <cell r="O11">
            <v>32</v>
          </cell>
          <cell r="P11">
            <v>36465</v>
          </cell>
          <cell r="Q11">
            <v>32</v>
          </cell>
          <cell r="S11">
            <v>37438</v>
          </cell>
          <cell r="T11">
            <v>36500</v>
          </cell>
          <cell r="U11">
            <v>36500</v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35391</v>
          </cell>
          <cell r="AE11">
            <v>35391</v>
          </cell>
          <cell r="AX11" t="str">
            <v>7.3.00 Wendenring 3-4, 3.OG Seminarraum stehen noch Geräte zur Prüfung !</v>
          </cell>
          <cell r="BA11">
            <v>46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</row>
        <row r="12">
          <cell r="A12" t="str">
            <v>5692-801</v>
          </cell>
          <cell r="C12" t="str">
            <v>Sprachenzentrum der TU</v>
          </cell>
          <cell r="E12" t="str">
            <v>Sprachlabor</v>
          </cell>
          <cell r="F12" t="str">
            <v>Herrn</v>
          </cell>
          <cell r="G12" t="str">
            <v>Dirk Wessel</v>
          </cell>
          <cell r="H12" t="str">
            <v>0177-2161528</v>
          </cell>
          <cell r="J12" t="str">
            <v>"0"</v>
          </cell>
          <cell r="K12">
            <v>36270</v>
          </cell>
          <cell r="M12" t="str">
            <v>Schulung</v>
          </cell>
          <cell r="N12">
            <v>12</v>
          </cell>
          <cell r="O12">
            <v>16</v>
          </cell>
          <cell r="P12">
            <v>36465</v>
          </cell>
          <cell r="Q12">
            <v>16</v>
          </cell>
          <cell r="S12">
            <v>36951</v>
          </cell>
          <cell r="T12">
            <v>36500</v>
          </cell>
          <cell r="U12">
            <v>36500</v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35391</v>
          </cell>
          <cell r="AE12">
            <v>35391</v>
          </cell>
          <cell r="BA12">
            <v>27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</row>
        <row r="13">
          <cell r="A13" t="str">
            <v>5693-600</v>
          </cell>
          <cell r="C13" t="str">
            <v>Hochmagnetfeldanlage</v>
          </cell>
          <cell r="F13" t="str">
            <v>Herrn</v>
          </cell>
          <cell r="G13" t="str">
            <v>Horst Simontowski</v>
          </cell>
          <cell r="H13">
            <v>5501</v>
          </cell>
          <cell r="I13">
            <v>1</v>
          </cell>
          <cell r="K13">
            <v>33945</v>
          </cell>
          <cell r="M13" t="str">
            <v>Büro</v>
          </cell>
          <cell r="N13">
            <v>24</v>
          </cell>
          <cell r="O13">
            <v>24</v>
          </cell>
          <cell r="P13">
            <v>35735</v>
          </cell>
          <cell r="Q13">
            <v>32</v>
          </cell>
          <cell r="S13">
            <v>36708</v>
          </cell>
          <cell r="T13" t="str">
            <v>Horst Simontowski</v>
          </cell>
          <cell r="U13" t="str">
            <v>Horst Simontowski</v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E13" t="str">
            <v/>
          </cell>
          <cell r="AM13" t="str">
            <v>eigenes Prüfgerät</v>
          </cell>
          <cell r="AO13" t="str">
            <v xml:space="preserve"> eigenes Prüfgerät</v>
          </cell>
          <cell r="AQ13" t="str">
            <v xml:space="preserve"> eigenes Prüfgerät                      </v>
          </cell>
          <cell r="AS13" t="str">
            <v>a</v>
          </cell>
          <cell r="AT13">
            <v>0</v>
          </cell>
          <cell r="BA13">
            <v>126</v>
          </cell>
          <cell r="BB13">
            <v>2</v>
          </cell>
          <cell r="BC13">
            <v>0</v>
          </cell>
          <cell r="BD13">
            <v>0</v>
          </cell>
          <cell r="BE13">
            <v>0</v>
          </cell>
        </row>
        <row r="14">
          <cell r="A14" t="str">
            <v>5693-601</v>
          </cell>
          <cell r="C14" t="str">
            <v>Hochmagnetfeldanlage</v>
          </cell>
          <cell r="F14" t="str">
            <v>Herrn</v>
          </cell>
          <cell r="G14" t="str">
            <v>Robert Hofmann</v>
          </cell>
          <cell r="H14">
            <v>5502</v>
          </cell>
          <cell r="J14">
            <v>1</v>
          </cell>
          <cell r="K14">
            <v>33948</v>
          </cell>
          <cell r="M14" t="str">
            <v>Labor</v>
          </cell>
          <cell r="N14">
            <v>12</v>
          </cell>
          <cell r="O14">
            <v>16</v>
          </cell>
          <cell r="P14">
            <v>36251</v>
          </cell>
          <cell r="Q14">
            <v>16</v>
          </cell>
          <cell r="R14" t="str">
            <v xml:space="preserve"> </v>
          </cell>
          <cell r="S14">
            <v>36739</v>
          </cell>
          <cell r="T14" t="str">
            <v>Horst Simontowski</v>
          </cell>
          <cell r="U14" t="str">
            <v>Horst Simontowski</v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>
            <v>36125</v>
          </cell>
          <cell r="AE14">
            <v>36125</v>
          </cell>
          <cell r="AT14" t="str">
            <v>Z</v>
          </cell>
          <cell r="AW14">
            <v>36272</v>
          </cell>
          <cell r="BA14">
            <v>391</v>
          </cell>
          <cell r="BB14">
            <v>4</v>
          </cell>
          <cell r="BC14">
            <v>1</v>
          </cell>
          <cell r="BD14">
            <v>0</v>
          </cell>
          <cell r="BE14">
            <v>0.25575447570332482</v>
          </cell>
        </row>
        <row r="15">
          <cell r="A15" t="str">
            <v>5694-400</v>
          </cell>
          <cell r="C15" t="str">
            <v>Sportzentrum der TU</v>
          </cell>
          <cell r="F15" t="str">
            <v>Herrn</v>
          </cell>
          <cell r="G15" t="str">
            <v>Oliver Feldmann</v>
          </cell>
          <cell r="H15">
            <v>3618</v>
          </cell>
          <cell r="J15">
            <v>1</v>
          </cell>
          <cell r="K15">
            <v>36062</v>
          </cell>
          <cell r="M15" t="str">
            <v>Sport</v>
          </cell>
          <cell r="N15">
            <v>12</v>
          </cell>
          <cell r="O15">
            <v>16</v>
          </cell>
          <cell r="P15">
            <v>36612</v>
          </cell>
          <cell r="Q15">
            <v>11</v>
          </cell>
          <cell r="R15" t="str">
            <v>X</v>
          </cell>
          <cell r="S15">
            <v>36949</v>
          </cell>
          <cell r="T15">
            <v>36641</v>
          </cell>
          <cell r="U15">
            <v>36641</v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36131</v>
          </cell>
          <cell r="AE15" t="str">
            <v>Sonderturnus</v>
          </cell>
          <cell r="AW15" t="str">
            <v>25.04.00; 27.03.00; 22.03.00, 12.11.1998</v>
          </cell>
          <cell r="AX15" t="str">
            <v>Turnus wurde wegen Sesonarbeiten verkürtzt, N. P.: 02.01 !</v>
          </cell>
          <cell r="BA15">
            <v>172</v>
          </cell>
          <cell r="BB15">
            <v>0</v>
          </cell>
          <cell r="BC15">
            <v>0</v>
          </cell>
          <cell r="BD15">
            <v>1</v>
          </cell>
          <cell r="BE15">
            <v>0</v>
          </cell>
        </row>
        <row r="16">
          <cell r="A16" t="str">
            <v>5695-200</v>
          </cell>
          <cell r="C16" t="str">
            <v>Zentralstelle für Weiterbildung</v>
          </cell>
          <cell r="F16" t="str">
            <v>Herrn</v>
          </cell>
          <cell r="G16" t="str">
            <v>Dietmar Kähler</v>
          </cell>
          <cell r="H16">
            <v>4212</v>
          </cell>
          <cell r="J16">
            <v>2</v>
          </cell>
          <cell r="K16">
            <v>34116</v>
          </cell>
          <cell r="M16" t="str">
            <v>Büro</v>
          </cell>
          <cell r="N16">
            <v>24</v>
          </cell>
          <cell r="O16">
            <v>32</v>
          </cell>
          <cell r="P16">
            <v>36373</v>
          </cell>
          <cell r="Q16">
            <v>32</v>
          </cell>
          <cell r="R16" t="str">
            <v xml:space="preserve"> </v>
          </cell>
          <cell r="S16">
            <v>37347</v>
          </cell>
          <cell r="T16">
            <v>36479</v>
          </cell>
          <cell r="U16">
            <v>36479</v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36125</v>
          </cell>
          <cell r="AE16">
            <v>36125</v>
          </cell>
          <cell r="AT16">
            <v>1</v>
          </cell>
          <cell r="AU16" t="str">
            <v>d.kaehler@tu-bs.de</v>
          </cell>
          <cell r="AV16">
            <v>36691</v>
          </cell>
          <cell r="AW16" t="str">
            <v>14.06.00; 02.08.1999 ?</v>
          </cell>
          <cell r="AX16" t="str">
            <v>weiterer Prüfer: Antun Borkovic´</v>
          </cell>
          <cell r="BA16">
            <v>142</v>
          </cell>
          <cell r="BB16">
            <v>1</v>
          </cell>
          <cell r="BC16">
            <v>0</v>
          </cell>
          <cell r="BD16">
            <v>0</v>
          </cell>
          <cell r="BE16">
            <v>0</v>
          </cell>
        </row>
        <row r="17">
          <cell r="A17" t="str">
            <v>5697-900</v>
          </cell>
          <cell r="C17" t="str">
            <v xml:space="preserve">Zentrale Einrichtung für Tierhaltung </v>
          </cell>
          <cell r="F17" t="str">
            <v>Frau</v>
          </cell>
          <cell r="G17" t="str">
            <v>Heimke Arend</v>
          </cell>
          <cell r="H17">
            <v>5672</v>
          </cell>
          <cell r="J17">
            <v>1</v>
          </cell>
          <cell r="K17">
            <v>36062</v>
          </cell>
          <cell r="M17" t="str">
            <v>Büro</v>
          </cell>
          <cell r="N17">
            <v>24</v>
          </cell>
          <cell r="O17">
            <v>24</v>
          </cell>
          <cell r="P17">
            <v>36495</v>
          </cell>
          <cell r="Q17">
            <v>32</v>
          </cell>
          <cell r="S17">
            <v>37469</v>
          </cell>
          <cell r="T17">
            <v>36542</v>
          </cell>
          <cell r="U17">
            <v>36542</v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>"17.01.00"</v>
          </cell>
          <cell r="AE17" t="str">
            <v>"17.01.00"</v>
          </cell>
          <cell r="AW17">
            <v>36542</v>
          </cell>
          <cell r="AX17" t="str">
            <v>Achtung falsche Aufkleber(Dez 00) gesetzt !</v>
          </cell>
          <cell r="BA17">
            <v>57</v>
          </cell>
          <cell r="BB17">
            <v>7</v>
          </cell>
          <cell r="BC17">
            <v>0</v>
          </cell>
          <cell r="BD17">
            <v>0</v>
          </cell>
          <cell r="BE17">
            <v>0</v>
          </cell>
        </row>
        <row r="18">
          <cell r="A18" t="str">
            <v>5697-901</v>
          </cell>
          <cell r="C18" t="str">
            <v xml:space="preserve">Zentrale Einrichtung für Tierhaltung </v>
          </cell>
          <cell r="F18" t="str">
            <v>Frau</v>
          </cell>
          <cell r="G18" t="str">
            <v>Claudia Schultze</v>
          </cell>
          <cell r="H18">
            <v>5672</v>
          </cell>
          <cell r="J18">
            <v>1</v>
          </cell>
          <cell r="K18">
            <v>36062</v>
          </cell>
          <cell r="M18" t="str">
            <v>Tierhaltung / Labor</v>
          </cell>
          <cell r="N18">
            <v>12</v>
          </cell>
          <cell r="O18">
            <v>12</v>
          </cell>
          <cell r="P18">
            <v>36495</v>
          </cell>
          <cell r="Q18">
            <v>16</v>
          </cell>
          <cell r="R18" t="str">
            <v xml:space="preserve"> </v>
          </cell>
          <cell r="S18">
            <v>36982</v>
          </cell>
          <cell r="T18">
            <v>36542</v>
          </cell>
          <cell r="U18">
            <v>36542</v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>
            <v>36542</v>
          </cell>
          <cell r="AE18">
            <v>36542</v>
          </cell>
          <cell r="AW18">
            <v>36475</v>
          </cell>
          <cell r="AX18" t="str">
            <v>2 ortsfeste Geräte sollen erst Dez 2003 geprüft werden !</v>
          </cell>
          <cell r="BA18">
            <v>6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</row>
        <row r="19">
          <cell r="A19" t="str">
            <v>5715-000</v>
          </cell>
          <cell r="C19" t="str">
            <v>Praktikantenamt für Maschinenbau und Elektrotechnik</v>
          </cell>
          <cell r="F19" t="str">
            <v>Herrn</v>
          </cell>
          <cell r="G19" t="str">
            <v>Andreas Siepmann</v>
          </cell>
          <cell r="H19">
            <v>3318</v>
          </cell>
          <cell r="I19">
            <v>1</v>
          </cell>
          <cell r="K19">
            <v>36012</v>
          </cell>
          <cell r="M19" t="str">
            <v>Werkstatt</v>
          </cell>
          <cell r="N19">
            <v>24</v>
          </cell>
          <cell r="O19">
            <v>24</v>
          </cell>
          <cell r="P19">
            <v>36008</v>
          </cell>
          <cell r="Q19">
            <v>32</v>
          </cell>
          <cell r="S19">
            <v>36982</v>
          </cell>
          <cell r="T19" t="str">
            <v>Andreas Siepmann</v>
          </cell>
          <cell r="U19" t="str">
            <v>Andreas Siepmann</v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>"07.09.98"</v>
          </cell>
          <cell r="AE19" t="str">
            <v>"07.09.98"</v>
          </cell>
          <cell r="AT19">
            <v>1</v>
          </cell>
          <cell r="AU19" t="str">
            <v>a.siepmann@tu-bs.de</v>
          </cell>
          <cell r="AV19">
            <v>36545</v>
          </cell>
          <cell r="BA19">
            <v>10</v>
          </cell>
          <cell r="BB19">
            <v>2</v>
          </cell>
          <cell r="BC19">
            <v>0</v>
          </cell>
          <cell r="BD19">
            <v>0</v>
          </cell>
          <cell r="BE19">
            <v>0</v>
          </cell>
        </row>
        <row r="20">
          <cell r="A20" t="str">
            <v>5727-400</v>
          </cell>
          <cell r="B20" t="str">
            <v>Fachb. 1</v>
          </cell>
          <cell r="C20" t="str">
            <v>Mathematik und Informatik</v>
          </cell>
          <cell r="F20" t="str">
            <v>Herrn</v>
          </cell>
          <cell r="G20" t="str">
            <v>Jens Faber,   Abt. 42</v>
          </cell>
          <cell r="H20">
            <v>5102</v>
          </cell>
          <cell r="I20" t="str">
            <v>"0"</v>
          </cell>
          <cell r="K20">
            <v>33547</v>
          </cell>
          <cell r="M20" t="str">
            <v>Büro</v>
          </cell>
          <cell r="N20">
            <v>24</v>
          </cell>
          <cell r="O20">
            <v>24</v>
          </cell>
          <cell r="P20">
            <v>35855</v>
          </cell>
          <cell r="Q20">
            <v>24</v>
          </cell>
          <cell r="S20">
            <v>36586</v>
          </cell>
          <cell r="T20" t="str">
            <v>Faber</v>
          </cell>
          <cell r="U20" t="str">
            <v>Faber</v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>siehe &gt;</v>
          </cell>
          <cell r="AA20" t="str">
            <v/>
          </cell>
          <cell r="AB20" t="str">
            <v/>
          </cell>
          <cell r="AC20" t="str">
            <v/>
          </cell>
          <cell r="AE20" t="str">
            <v/>
          </cell>
          <cell r="AM20" t="str">
            <v>siehe Bemerkungen</v>
          </cell>
          <cell r="AX20" t="str">
            <v>prüft im Mai 00</v>
          </cell>
          <cell r="AZ20" t="str">
            <v>FJ</v>
          </cell>
          <cell r="BA20">
            <v>14</v>
          </cell>
          <cell r="BC20">
            <v>0</v>
          </cell>
          <cell r="BE20">
            <v>0</v>
          </cell>
        </row>
        <row r="21">
          <cell r="A21" t="str">
            <v>5727-401</v>
          </cell>
          <cell r="B21" t="str">
            <v>Fachschaft</v>
          </cell>
          <cell r="C21" t="str">
            <v>Fachschaft Mathematik und Informatik</v>
          </cell>
          <cell r="E21" t="str">
            <v>Pockelsstr. 14</v>
          </cell>
          <cell r="F21" t="str">
            <v>Herrn</v>
          </cell>
          <cell r="G21" t="str">
            <v>Jens Faber</v>
          </cell>
          <cell r="H21">
            <v>7427</v>
          </cell>
          <cell r="I21" t="str">
            <v>"0"</v>
          </cell>
          <cell r="K21">
            <v>33547</v>
          </cell>
          <cell r="M21" t="str">
            <v>Büro</v>
          </cell>
          <cell r="N21">
            <v>24</v>
          </cell>
          <cell r="O21">
            <v>24</v>
          </cell>
          <cell r="P21">
            <v>36678</v>
          </cell>
          <cell r="S21">
            <v>37408</v>
          </cell>
          <cell r="T21" t="str">
            <v>Faber</v>
          </cell>
          <cell r="U21" t="str">
            <v>Faber</v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E21" t="str">
            <v/>
          </cell>
          <cell r="AM21" t="str">
            <v>siehe oben</v>
          </cell>
          <cell r="AX21" t="str">
            <v>Prüfung erfolgt auf freiw. Basis</v>
          </cell>
          <cell r="AZ21" t="str">
            <v>JF</v>
          </cell>
          <cell r="BE21">
            <v>0</v>
          </cell>
        </row>
        <row r="22">
          <cell r="A22" t="str">
            <v>5727-409</v>
          </cell>
          <cell r="B22" t="str">
            <v>Institut für</v>
          </cell>
          <cell r="C22" t="str">
            <v>Medizinische Informatik</v>
          </cell>
          <cell r="G22" t="str">
            <v>2 Hiwi´s werden schriftlich gemeldet</v>
          </cell>
          <cell r="H22">
            <v>9501</v>
          </cell>
          <cell r="J22">
            <v>2</v>
          </cell>
          <cell r="M22" t="str">
            <v>Büro</v>
          </cell>
          <cell r="N22">
            <v>24</v>
          </cell>
          <cell r="T22" t="str">
            <v/>
          </cell>
          <cell r="V22" t="str">
            <v>siehe 5,1 &gt;</v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E22" t="str">
            <v/>
          </cell>
          <cell r="AJ22" t="str">
            <v>siehe Bemerkungen</v>
          </cell>
          <cell r="AW22">
            <v>36657</v>
          </cell>
          <cell r="AX22" t="str">
            <v>11.05.00 Telefonat R. Houschka; (Unterlagen wurden vor Jahren zugesandt), 2 Hiwi´s werden schriftlich gemeldet</v>
          </cell>
          <cell r="AZ22" t="str">
            <v>u</v>
          </cell>
          <cell r="BA22">
            <v>0</v>
          </cell>
          <cell r="BE22">
            <v>0</v>
          </cell>
        </row>
        <row r="23">
          <cell r="A23" t="str">
            <v>5728-210</v>
          </cell>
          <cell r="B23" t="str">
            <v>Institut für</v>
          </cell>
          <cell r="C23" t="str">
            <v>Analysis</v>
          </cell>
          <cell r="D23" t="str">
            <v>Abt.</v>
          </cell>
          <cell r="E23" t="str">
            <v>Funktionalanalysis u. Differentialgleichungen</v>
          </cell>
          <cell r="F23" t="str">
            <v>Herrn</v>
          </cell>
          <cell r="G23" t="str">
            <v>Dr. K. Hardenberg</v>
          </cell>
          <cell r="H23" t="str">
            <v>7403 / 2</v>
          </cell>
          <cell r="J23">
            <v>1</v>
          </cell>
          <cell r="K23">
            <v>36166</v>
          </cell>
          <cell r="M23" t="str">
            <v>Büro</v>
          </cell>
          <cell r="N23">
            <v>24</v>
          </cell>
          <cell r="O23">
            <v>24</v>
          </cell>
          <cell r="P23">
            <v>36161</v>
          </cell>
          <cell r="Q23">
            <v>32</v>
          </cell>
          <cell r="S23">
            <v>37135</v>
          </cell>
          <cell r="T23">
            <v>36174</v>
          </cell>
          <cell r="U23">
            <v>36174</v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>
            <v>36229</v>
          </cell>
          <cell r="AE23">
            <v>36229</v>
          </cell>
          <cell r="AW23">
            <v>36151</v>
          </cell>
          <cell r="BA23">
            <v>63</v>
          </cell>
          <cell r="BB23">
            <v>5</v>
          </cell>
          <cell r="BC23">
            <v>0</v>
          </cell>
          <cell r="BD23">
            <v>0</v>
          </cell>
          <cell r="BE23">
            <v>0</v>
          </cell>
        </row>
        <row r="24">
          <cell r="A24" t="str">
            <v>5728-220</v>
          </cell>
          <cell r="B24" t="str">
            <v xml:space="preserve">Institut für </v>
          </cell>
          <cell r="C24" t="str">
            <v>Analysis</v>
          </cell>
          <cell r="D24" t="str">
            <v>Abt.</v>
          </cell>
          <cell r="E24" t="str">
            <v>Topologie u. Grdl. d.  Analysis</v>
          </cell>
          <cell r="F24" t="str">
            <v>Herrn</v>
          </cell>
          <cell r="G24" t="str">
            <v>Prof.- Dr. Karl- Joachim Wirths</v>
          </cell>
          <cell r="H24" t="str">
            <v>7416 / 7418</v>
          </cell>
          <cell r="J24">
            <v>1</v>
          </cell>
          <cell r="K24">
            <v>36220</v>
          </cell>
          <cell r="M24" t="str">
            <v>Büro</v>
          </cell>
          <cell r="N24">
            <v>24</v>
          </cell>
          <cell r="O24">
            <v>32</v>
          </cell>
          <cell r="P24">
            <v>36281</v>
          </cell>
          <cell r="Q24">
            <v>32</v>
          </cell>
          <cell r="S24">
            <v>37257</v>
          </cell>
          <cell r="T24">
            <v>36291</v>
          </cell>
          <cell r="U24">
            <v>36291</v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>
            <v>35391</v>
          </cell>
          <cell r="AE24">
            <v>35391</v>
          </cell>
          <cell r="AW24">
            <v>36216</v>
          </cell>
          <cell r="AX24" t="str">
            <v>('Prof.  Gräter  nicht mehr im Institut !)</v>
          </cell>
          <cell r="BA24">
            <v>53</v>
          </cell>
          <cell r="BB24">
            <v>8</v>
          </cell>
          <cell r="BC24">
            <v>4</v>
          </cell>
          <cell r="BD24">
            <v>3</v>
          </cell>
          <cell r="BE24">
            <v>7.5471698113207548</v>
          </cell>
        </row>
        <row r="25">
          <cell r="A25" t="str">
            <v>5729-000</v>
          </cell>
          <cell r="B25" t="str">
            <v xml:space="preserve">Institut für </v>
          </cell>
          <cell r="C25" t="str">
            <v>Algebra und Zahlentheorie</v>
          </cell>
          <cell r="F25" t="str">
            <v>Herrn</v>
          </cell>
          <cell r="G25" t="str">
            <v>Dr. H. Weiß</v>
          </cell>
          <cell r="H25">
            <v>7505</v>
          </cell>
          <cell r="J25">
            <v>1</v>
          </cell>
          <cell r="K25">
            <v>33920</v>
          </cell>
          <cell r="M25" t="str">
            <v>Büro</v>
          </cell>
          <cell r="N25">
            <v>24</v>
          </cell>
          <cell r="O25">
            <v>32</v>
          </cell>
          <cell r="P25">
            <v>36281</v>
          </cell>
          <cell r="Q25">
            <v>32</v>
          </cell>
          <cell r="S25">
            <v>37257</v>
          </cell>
          <cell r="T25">
            <v>36291</v>
          </cell>
          <cell r="U25">
            <v>36291</v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35391</v>
          </cell>
          <cell r="AE25">
            <v>35391</v>
          </cell>
          <cell r="AW25">
            <v>36234</v>
          </cell>
          <cell r="BA25">
            <v>65</v>
          </cell>
          <cell r="BB25">
            <v>4</v>
          </cell>
          <cell r="BC25">
            <v>1</v>
          </cell>
          <cell r="BD25">
            <v>1</v>
          </cell>
          <cell r="BE25">
            <v>1.5384615384615385</v>
          </cell>
        </row>
        <row r="26">
          <cell r="A26" t="str">
            <v>5730-400</v>
          </cell>
          <cell r="B26" t="str">
            <v>Institut für</v>
          </cell>
          <cell r="C26" t="str">
            <v>Geometrie</v>
          </cell>
          <cell r="F26" t="str">
            <v>Herrn</v>
          </cell>
          <cell r="G26" t="str">
            <v>Jens Faber,   Abt. 42</v>
          </cell>
          <cell r="H26">
            <v>7516</v>
          </cell>
          <cell r="J26" t="str">
            <v>"0"</v>
          </cell>
          <cell r="K26">
            <v>33547</v>
          </cell>
          <cell r="M26" t="str">
            <v>Büro</v>
          </cell>
          <cell r="N26">
            <v>24</v>
          </cell>
          <cell r="O26">
            <v>24</v>
          </cell>
          <cell r="P26">
            <v>36373</v>
          </cell>
          <cell r="Q26">
            <v>24</v>
          </cell>
          <cell r="S26">
            <v>37104</v>
          </cell>
          <cell r="T26">
            <v>36396</v>
          </cell>
          <cell r="U26">
            <v>36396</v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E26" t="str">
            <v/>
          </cell>
          <cell r="AW26">
            <v>36392</v>
          </cell>
          <cell r="AX26" t="str">
            <v>J. Faber prüft ausnahmsweise</v>
          </cell>
          <cell r="BA26">
            <v>80</v>
          </cell>
          <cell r="BB26">
            <v>27</v>
          </cell>
          <cell r="BC26">
            <v>3</v>
          </cell>
          <cell r="BD26">
            <v>0</v>
          </cell>
          <cell r="BE26">
            <v>3.75</v>
          </cell>
        </row>
        <row r="27">
          <cell r="A27" t="str">
            <v>5730-410</v>
          </cell>
          <cell r="B27" t="str">
            <v>Institut für</v>
          </cell>
          <cell r="C27" t="str">
            <v>Geometrie</v>
          </cell>
          <cell r="D27" t="str">
            <v>Abt.</v>
          </cell>
          <cell r="E27" t="str">
            <v>Diskrete Mathmatik</v>
          </cell>
          <cell r="F27" t="str">
            <v>Herrn</v>
          </cell>
          <cell r="G27" t="str">
            <v>Jens Faber,   Abt. 42</v>
          </cell>
          <cell r="H27">
            <v>7515</v>
          </cell>
          <cell r="J27" t="str">
            <v>"0"</v>
          </cell>
          <cell r="K27">
            <v>33547</v>
          </cell>
          <cell r="M27" t="str">
            <v>Büro</v>
          </cell>
          <cell r="N27">
            <v>24</v>
          </cell>
          <cell r="O27">
            <v>24</v>
          </cell>
          <cell r="P27">
            <v>36373</v>
          </cell>
          <cell r="Q27">
            <v>24</v>
          </cell>
          <cell r="S27">
            <v>37104</v>
          </cell>
          <cell r="T27">
            <v>36396</v>
          </cell>
          <cell r="U27">
            <v>36396</v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E27" t="str">
            <v/>
          </cell>
          <cell r="AW27">
            <v>36392</v>
          </cell>
          <cell r="AX27" t="str">
            <v>J. Faber prüft ausnahmsweise</v>
          </cell>
          <cell r="BE27">
            <v>0</v>
          </cell>
        </row>
        <row r="28">
          <cell r="A28" t="str">
            <v>5731-210</v>
          </cell>
          <cell r="B28" t="str">
            <v>Institut für</v>
          </cell>
          <cell r="C28" t="str">
            <v>Angewandte Mathematik</v>
          </cell>
          <cell r="D28" t="str">
            <v>Abt.</v>
          </cell>
          <cell r="E28" t="str">
            <v>Numerische Mathematik</v>
          </cell>
          <cell r="F28" t="str">
            <v>Herrn</v>
          </cell>
          <cell r="G28" t="str">
            <v>Thomas Lindner</v>
          </cell>
          <cell r="H28">
            <v>7556</v>
          </cell>
          <cell r="J28">
            <v>1</v>
          </cell>
          <cell r="K28">
            <v>36213</v>
          </cell>
          <cell r="M28" t="str">
            <v>Büro</v>
          </cell>
          <cell r="N28">
            <v>24</v>
          </cell>
          <cell r="O28">
            <v>28</v>
          </cell>
          <cell r="P28">
            <v>36220</v>
          </cell>
          <cell r="Q28">
            <v>28</v>
          </cell>
          <cell r="S28">
            <v>37073</v>
          </cell>
          <cell r="T28">
            <v>36234</v>
          </cell>
          <cell r="U28">
            <v>36234</v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>
            <v>35391</v>
          </cell>
          <cell r="AE28">
            <v>35391</v>
          </cell>
          <cell r="AX28" t="str">
            <v>Überspannungsableiter wurden nicht geprüft (15.3.99)</v>
          </cell>
          <cell r="BA28">
            <v>108</v>
          </cell>
          <cell r="BB28">
            <v>7</v>
          </cell>
          <cell r="BC28">
            <v>4</v>
          </cell>
          <cell r="BD28">
            <v>0</v>
          </cell>
          <cell r="BE28">
            <v>3.7037037037037037</v>
          </cell>
        </row>
        <row r="29">
          <cell r="A29" t="str">
            <v>5731-220</v>
          </cell>
          <cell r="B29" t="str">
            <v>Institut für</v>
          </cell>
          <cell r="C29" t="str">
            <v>Angewandte Mathematik</v>
          </cell>
          <cell r="D29" t="str">
            <v>Abt.</v>
          </cell>
          <cell r="E29" t="str">
            <v>Mathematische Optimierung</v>
          </cell>
          <cell r="F29" t="str">
            <v>Herrn</v>
          </cell>
          <cell r="G29" t="str">
            <v>Thomas Lindner</v>
          </cell>
          <cell r="H29">
            <v>7556</v>
          </cell>
          <cell r="J29" t="str">
            <v>"0"</v>
          </cell>
          <cell r="K29">
            <v>36213</v>
          </cell>
          <cell r="M29" t="str">
            <v>Büro</v>
          </cell>
          <cell r="N29">
            <v>24</v>
          </cell>
          <cell r="O29">
            <v>28</v>
          </cell>
          <cell r="P29">
            <v>36220</v>
          </cell>
          <cell r="Q29">
            <v>28</v>
          </cell>
          <cell r="S29">
            <v>37073</v>
          </cell>
          <cell r="T29">
            <v>36234</v>
          </cell>
          <cell r="U29">
            <v>36234</v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>
            <v>35391</v>
          </cell>
          <cell r="AE29">
            <v>35391</v>
          </cell>
          <cell r="BE29">
            <v>0</v>
          </cell>
        </row>
        <row r="30">
          <cell r="A30" t="str">
            <v>5732-000</v>
          </cell>
          <cell r="B30" t="str">
            <v>Institut für</v>
          </cell>
          <cell r="C30" t="str">
            <v>Mathematische Stochastik</v>
          </cell>
          <cell r="F30" t="str">
            <v>Herrn</v>
          </cell>
          <cell r="G30" t="str">
            <v>Dr. Lothar Schüler</v>
          </cell>
          <cell r="H30">
            <v>7569</v>
          </cell>
          <cell r="J30">
            <v>1</v>
          </cell>
          <cell r="K30">
            <v>33941</v>
          </cell>
          <cell r="M30" t="str">
            <v>Büro</v>
          </cell>
          <cell r="N30">
            <v>24</v>
          </cell>
          <cell r="O30">
            <v>32</v>
          </cell>
          <cell r="P30">
            <v>36602</v>
          </cell>
          <cell r="Q30">
            <v>32</v>
          </cell>
          <cell r="S30">
            <v>37577</v>
          </cell>
          <cell r="T30">
            <v>36607</v>
          </cell>
          <cell r="U30">
            <v>36607</v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>
            <v>35395</v>
          </cell>
          <cell r="AE30">
            <v>35395</v>
          </cell>
          <cell r="AW30" t="str">
            <v>17.01.00; 22.11.99; 8.10.99</v>
          </cell>
          <cell r="BA30">
            <v>77</v>
          </cell>
          <cell r="BB30">
            <v>5</v>
          </cell>
          <cell r="BC30">
            <v>2</v>
          </cell>
          <cell r="BD30">
            <v>0</v>
          </cell>
          <cell r="BE30">
            <v>2.5974025974025974</v>
          </cell>
        </row>
        <row r="31">
          <cell r="A31" t="str">
            <v>5740-100</v>
          </cell>
          <cell r="B31" t="str">
            <v>Institut für</v>
          </cell>
          <cell r="C31" t="str">
            <v>Theoretische Informatik</v>
          </cell>
          <cell r="D31" t="str">
            <v>Abt.</v>
          </cell>
          <cell r="E31" t="str">
            <v>Entwurf integrierter Schaltungen ( E.I.S.)</v>
          </cell>
          <cell r="F31" t="str">
            <v>Herrn</v>
          </cell>
          <cell r="G31" t="str">
            <v>Jürgen Hannken-Illjes</v>
          </cell>
          <cell r="H31">
            <v>2388</v>
          </cell>
          <cell r="J31">
            <v>1</v>
          </cell>
          <cell r="K31">
            <v>33920</v>
          </cell>
          <cell r="M31" t="str">
            <v>Büro</v>
          </cell>
          <cell r="N31">
            <v>24</v>
          </cell>
          <cell r="O31">
            <v>32</v>
          </cell>
          <cell r="P31">
            <v>36577</v>
          </cell>
          <cell r="Q31">
            <v>32</v>
          </cell>
          <cell r="S31">
            <v>37550</v>
          </cell>
          <cell r="T31">
            <v>36607</v>
          </cell>
          <cell r="U31">
            <v>36607</v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>
            <v>35587</v>
          </cell>
          <cell r="AE31">
            <v>35587</v>
          </cell>
          <cell r="BA31">
            <v>400</v>
          </cell>
          <cell r="BB31">
            <v>20</v>
          </cell>
          <cell r="BC31">
            <v>0</v>
          </cell>
          <cell r="BD31">
            <v>0</v>
          </cell>
          <cell r="BE31">
            <v>0</v>
          </cell>
        </row>
        <row r="32">
          <cell r="A32" t="str">
            <v>5740-110</v>
          </cell>
          <cell r="B32" t="str">
            <v>Institut für</v>
          </cell>
          <cell r="C32" t="str">
            <v>Theoretische Informatik</v>
          </cell>
          <cell r="D32" t="str">
            <v xml:space="preserve"> </v>
          </cell>
          <cell r="E32" t="str">
            <v>Fallersleber-Tor-Wall 22</v>
          </cell>
          <cell r="F32" t="str">
            <v>Herrn</v>
          </cell>
          <cell r="G32" t="str">
            <v>Frank Rust</v>
          </cell>
          <cell r="H32">
            <v>9525</v>
          </cell>
          <cell r="J32">
            <v>1</v>
          </cell>
          <cell r="K32">
            <v>34611</v>
          </cell>
          <cell r="M32" t="str">
            <v>Büro</v>
          </cell>
          <cell r="N32">
            <v>24</v>
          </cell>
          <cell r="O32">
            <v>32</v>
          </cell>
          <cell r="P32">
            <v>36495</v>
          </cell>
          <cell r="Q32">
            <v>32</v>
          </cell>
          <cell r="S32">
            <v>37469</v>
          </cell>
          <cell r="T32">
            <v>36529</v>
          </cell>
          <cell r="U32">
            <v>36529</v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>
            <v>35563</v>
          </cell>
          <cell r="AE32">
            <v>35563</v>
          </cell>
          <cell r="AW32">
            <v>36503</v>
          </cell>
          <cell r="BA32">
            <v>248</v>
          </cell>
          <cell r="BB32">
            <v>21</v>
          </cell>
          <cell r="BC32">
            <v>0</v>
          </cell>
          <cell r="BD32">
            <v>0</v>
          </cell>
          <cell r="BE32">
            <v>0</v>
          </cell>
        </row>
        <row r="33">
          <cell r="A33" t="str">
            <v>5741-000</v>
          </cell>
          <cell r="B33" t="str">
            <v>Institut für</v>
          </cell>
          <cell r="C33" t="str">
            <v>Programmiersprachen und Informations-Systeme</v>
          </cell>
          <cell r="F33" t="str">
            <v>Herrn</v>
          </cell>
          <cell r="G33" t="str">
            <v>Thomas Mack</v>
          </cell>
          <cell r="H33">
            <v>3296</v>
          </cell>
          <cell r="J33">
            <v>1</v>
          </cell>
          <cell r="K33">
            <v>33917</v>
          </cell>
          <cell r="M33" t="str">
            <v>Büro</v>
          </cell>
          <cell r="N33">
            <v>24</v>
          </cell>
          <cell r="O33">
            <v>32</v>
          </cell>
          <cell r="P33">
            <v>35855</v>
          </cell>
          <cell r="Q33">
            <v>32</v>
          </cell>
          <cell r="S33">
            <v>36831</v>
          </cell>
          <cell r="T33">
            <v>35993</v>
          </cell>
          <cell r="U33">
            <v>35993</v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>
            <v>35391</v>
          </cell>
          <cell r="AE33">
            <v>35391</v>
          </cell>
          <cell r="BA33">
            <v>721</v>
          </cell>
          <cell r="BB33">
            <v>9</v>
          </cell>
          <cell r="BC33">
            <v>0</v>
          </cell>
          <cell r="BD33">
            <v>0</v>
          </cell>
          <cell r="BE33">
            <v>0</v>
          </cell>
        </row>
        <row r="34">
          <cell r="A34" t="str">
            <v>5741-010</v>
          </cell>
          <cell r="B34" t="str">
            <v>Institut für</v>
          </cell>
          <cell r="C34" t="str">
            <v>Programmiersprachen und Informations-Systeme</v>
          </cell>
          <cell r="D34" t="str">
            <v>Abt.</v>
          </cell>
          <cell r="E34" t="str">
            <v>Datenbanken</v>
          </cell>
          <cell r="F34" t="str">
            <v>Herrn</v>
          </cell>
          <cell r="G34" t="str">
            <v>Thomas Mack</v>
          </cell>
          <cell r="H34">
            <v>3296</v>
          </cell>
          <cell r="J34" t="str">
            <v>"0"</v>
          </cell>
          <cell r="K34">
            <v>33917</v>
          </cell>
          <cell r="M34" t="str">
            <v>Büro</v>
          </cell>
          <cell r="N34">
            <v>24</v>
          </cell>
          <cell r="O34">
            <v>32</v>
          </cell>
          <cell r="P34">
            <v>35855</v>
          </cell>
          <cell r="Q34">
            <v>32</v>
          </cell>
          <cell r="S34">
            <v>36831</v>
          </cell>
          <cell r="T34">
            <v>35993</v>
          </cell>
          <cell r="U34">
            <v>35993</v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>
            <v>35391</v>
          </cell>
          <cell r="AE34">
            <v>35391</v>
          </cell>
          <cell r="BC34">
            <v>0</v>
          </cell>
          <cell r="BD34">
            <v>0</v>
          </cell>
          <cell r="BE34">
            <v>0</v>
          </cell>
        </row>
        <row r="35">
          <cell r="A35" t="str">
            <v>5741-020</v>
          </cell>
          <cell r="B35" t="str">
            <v>Institut für</v>
          </cell>
          <cell r="C35" t="str">
            <v>Programmiersprachen und Informations-Systeme</v>
          </cell>
          <cell r="D35" t="str">
            <v>Abt.</v>
          </cell>
          <cell r="E35" t="str">
            <v>Softwaretechnologie</v>
          </cell>
          <cell r="F35" t="str">
            <v>Herrn</v>
          </cell>
          <cell r="G35" t="str">
            <v>Thomas Mack</v>
          </cell>
          <cell r="H35">
            <v>3296</v>
          </cell>
          <cell r="J35" t="str">
            <v>"0"</v>
          </cell>
          <cell r="K35">
            <v>33917</v>
          </cell>
          <cell r="M35" t="str">
            <v>Büro</v>
          </cell>
          <cell r="N35">
            <v>24</v>
          </cell>
          <cell r="O35">
            <v>32</v>
          </cell>
          <cell r="P35">
            <v>35855</v>
          </cell>
          <cell r="Q35">
            <v>32</v>
          </cell>
          <cell r="S35">
            <v>36831</v>
          </cell>
          <cell r="T35">
            <v>35993</v>
          </cell>
          <cell r="U35">
            <v>35993</v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>
            <v>35391</v>
          </cell>
          <cell r="AE35">
            <v>35391</v>
          </cell>
          <cell r="BC35">
            <v>0</v>
          </cell>
          <cell r="BD35">
            <v>0</v>
          </cell>
          <cell r="BE35">
            <v>0</v>
          </cell>
        </row>
        <row r="36">
          <cell r="A36" t="str">
            <v>5741-030</v>
          </cell>
          <cell r="B36" t="str">
            <v>Institut für</v>
          </cell>
          <cell r="C36" t="str">
            <v>Programmiersprachen und Informations-Systeme</v>
          </cell>
          <cell r="D36" t="str">
            <v>Abt.</v>
          </cell>
          <cell r="E36" t="str">
            <v>Programmiersprachen</v>
          </cell>
          <cell r="F36" t="str">
            <v>Herrn</v>
          </cell>
          <cell r="G36" t="str">
            <v>Thomas Mack</v>
          </cell>
          <cell r="H36">
            <v>3296</v>
          </cell>
          <cell r="J36" t="str">
            <v>"0"</v>
          </cell>
          <cell r="K36">
            <v>33917</v>
          </cell>
          <cell r="M36" t="str">
            <v>Büro</v>
          </cell>
          <cell r="N36">
            <v>24</v>
          </cell>
          <cell r="O36">
            <v>32</v>
          </cell>
          <cell r="P36">
            <v>35855</v>
          </cell>
          <cell r="Q36">
            <v>32</v>
          </cell>
          <cell r="S36">
            <v>36831</v>
          </cell>
          <cell r="T36">
            <v>35993</v>
          </cell>
          <cell r="U36">
            <v>35993</v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>
            <v>35391</v>
          </cell>
          <cell r="AE36">
            <v>35391</v>
          </cell>
          <cell r="BC36">
            <v>0</v>
          </cell>
          <cell r="BD36">
            <v>0</v>
          </cell>
          <cell r="BE36">
            <v>0</v>
          </cell>
        </row>
        <row r="37">
          <cell r="A37" t="str">
            <v>5742-800</v>
          </cell>
          <cell r="B37" t="str">
            <v>Institut für</v>
          </cell>
          <cell r="C37" t="str">
            <v>Betriebssysteme und Rechnerverbund</v>
          </cell>
          <cell r="F37" t="str">
            <v>Herrn</v>
          </cell>
          <cell r="G37" t="str">
            <v>Detlev Meier</v>
          </cell>
          <cell r="H37">
            <v>3295</v>
          </cell>
          <cell r="J37">
            <v>1</v>
          </cell>
          <cell r="K37">
            <v>34611</v>
          </cell>
          <cell r="M37" t="str">
            <v>Büro</v>
          </cell>
          <cell r="N37">
            <v>24</v>
          </cell>
          <cell r="O37">
            <v>32</v>
          </cell>
          <cell r="P37">
            <v>36591</v>
          </cell>
          <cell r="Q37">
            <v>32</v>
          </cell>
          <cell r="S37">
            <v>37566</v>
          </cell>
          <cell r="T37">
            <v>36593</v>
          </cell>
          <cell r="U37">
            <v>36593</v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35563</v>
          </cell>
          <cell r="AE37">
            <v>35563</v>
          </cell>
          <cell r="BA37">
            <v>810</v>
          </cell>
          <cell r="BB37">
            <v>31</v>
          </cell>
          <cell r="BC37">
            <v>10</v>
          </cell>
          <cell r="BD37">
            <v>1</v>
          </cell>
          <cell r="BE37">
            <v>1.2345679012345678</v>
          </cell>
        </row>
        <row r="38">
          <cell r="A38" t="str">
            <v>5742-801</v>
          </cell>
          <cell r="B38" t="str">
            <v>Institut für</v>
          </cell>
          <cell r="C38" t="str">
            <v>Betriebssysteme und Rechnerverbund</v>
          </cell>
          <cell r="F38" t="str">
            <v>Herrn</v>
          </cell>
          <cell r="G38" t="str">
            <v>Detlev Meier</v>
          </cell>
          <cell r="H38">
            <v>3295</v>
          </cell>
          <cell r="J38" t="str">
            <v>"0"</v>
          </cell>
          <cell r="K38">
            <v>34611</v>
          </cell>
          <cell r="M38" t="str">
            <v>Werkstatt</v>
          </cell>
          <cell r="N38">
            <v>12</v>
          </cell>
          <cell r="O38">
            <v>16</v>
          </cell>
          <cell r="P38">
            <v>36526</v>
          </cell>
          <cell r="Q38">
            <v>16</v>
          </cell>
          <cell r="S38">
            <v>37012</v>
          </cell>
          <cell r="T38">
            <v>36593</v>
          </cell>
          <cell r="U38">
            <v>36593</v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>
            <v>35563</v>
          </cell>
          <cell r="AE38">
            <v>35563</v>
          </cell>
          <cell r="AT38">
            <v>1</v>
          </cell>
          <cell r="AU38" t="str">
            <v>meier@ibr.cs.tu-bs.de</v>
          </cell>
          <cell r="AV38">
            <v>36543</v>
          </cell>
          <cell r="BA38">
            <v>33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</row>
        <row r="39">
          <cell r="A39" t="str">
            <v>5743-600</v>
          </cell>
          <cell r="B39" t="str">
            <v xml:space="preserve">Institut für </v>
          </cell>
          <cell r="C39" t="str">
            <v>Robotik und Prozeßinformatik</v>
          </cell>
          <cell r="F39" t="str">
            <v xml:space="preserve"> Frau</v>
          </cell>
          <cell r="G39" t="str">
            <v>Ingeborg Räke</v>
          </cell>
          <cell r="H39">
            <v>7456</v>
          </cell>
          <cell r="I39">
            <v>1</v>
          </cell>
          <cell r="J39">
            <v>1</v>
          </cell>
          <cell r="K39">
            <v>34911</v>
          </cell>
          <cell r="L39">
            <v>1</v>
          </cell>
          <cell r="M39" t="str">
            <v>Labor / Werkstatt / Praktikum</v>
          </cell>
          <cell r="N39">
            <v>12</v>
          </cell>
          <cell r="O39">
            <v>16</v>
          </cell>
          <cell r="P39">
            <v>36495</v>
          </cell>
          <cell r="Q39">
            <v>16</v>
          </cell>
          <cell r="S39">
            <v>36982</v>
          </cell>
          <cell r="T39" t="str">
            <v>Ingeborg Räke</v>
          </cell>
          <cell r="U39" t="str">
            <v>Ingeborg Räke</v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36110</v>
          </cell>
          <cell r="AE39">
            <v>36110</v>
          </cell>
          <cell r="AX39" t="str">
            <v>108 aus Werkstatt nach Büro gewechselt !</v>
          </cell>
          <cell r="BA39">
            <v>226</v>
          </cell>
          <cell r="BB39">
            <v>0</v>
          </cell>
          <cell r="BC39">
            <v>3</v>
          </cell>
          <cell r="BD39">
            <v>0</v>
          </cell>
          <cell r="BE39">
            <v>1.3274336283185841</v>
          </cell>
        </row>
        <row r="40">
          <cell r="A40" t="str">
            <v>5743-601</v>
          </cell>
          <cell r="B40" t="str">
            <v xml:space="preserve">Institut für </v>
          </cell>
          <cell r="C40" t="str">
            <v>Robotik und Prozeßinformatik</v>
          </cell>
          <cell r="F40" t="str">
            <v xml:space="preserve"> Frau</v>
          </cell>
          <cell r="G40" t="str">
            <v>Ingeborg Räke</v>
          </cell>
          <cell r="H40">
            <v>7456</v>
          </cell>
          <cell r="I40" t="str">
            <v>"0"</v>
          </cell>
          <cell r="K40">
            <v>34911</v>
          </cell>
          <cell r="M40" t="str">
            <v>Büro / Labor</v>
          </cell>
          <cell r="N40">
            <v>24</v>
          </cell>
          <cell r="O40">
            <v>32</v>
          </cell>
          <cell r="P40">
            <v>36465</v>
          </cell>
          <cell r="Q40">
            <v>32</v>
          </cell>
          <cell r="R40" t="str">
            <v xml:space="preserve"> </v>
          </cell>
          <cell r="S40">
            <v>37438</v>
          </cell>
          <cell r="T40" t="str">
            <v>Ingeborg Räke</v>
          </cell>
          <cell r="U40" t="str">
            <v>Ingeborg Räke</v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>
            <v>35506</v>
          </cell>
          <cell r="AE40">
            <v>35506</v>
          </cell>
          <cell r="AW40" t="str">
            <v>11.10.1999..</v>
          </cell>
          <cell r="AX40" t="str">
            <v>154 Büro +108 Werkstatt= 262 Geräte gesamt</v>
          </cell>
          <cell r="BA40">
            <v>203</v>
          </cell>
          <cell r="BB40">
            <v>2</v>
          </cell>
          <cell r="BC40">
            <v>3</v>
          </cell>
          <cell r="BD40">
            <v>0</v>
          </cell>
          <cell r="BE40">
            <v>1.4778325123152709</v>
          </cell>
        </row>
        <row r="41">
          <cell r="A41" t="str">
            <v>5751-700</v>
          </cell>
          <cell r="B41" t="str">
            <v xml:space="preserve">Institut für </v>
          </cell>
          <cell r="C41" t="str">
            <v>Wissenschaftliches Rechnen</v>
          </cell>
          <cell r="F41" t="str">
            <v>Herrn</v>
          </cell>
          <cell r="G41" t="str">
            <v>Jörg Kaminski</v>
          </cell>
          <cell r="H41">
            <v>5539</v>
          </cell>
          <cell r="J41">
            <v>1</v>
          </cell>
          <cell r="K41">
            <v>34313</v>
          </cell>
          <cell r="M41" t="str">
            <v>Büro</v>
          </cell>
          <cell r="N41">
            <v>24</v>
          </cell>
          <cell r="O41">
            <v>24</v>
          </cell>
          <cell r="P41">
            <v>35855</v>
          </cell>
          <cell r="Q41">
            <v>24</v>
          </cell>
          <cell r="S41">
            <v>36586</v>
          </cell>
          <cell r="T41" t="str">
            <v>Jörg Kaminski</v>
          </cell>
          <cell r="U41" t="str">
            <v>Jörg Kaminski</v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>siehe &gt;</v>
          </cell>
          <cell r="AA41" t="str">
            <v/>
          </cell>
          <cell r="AB41" t="str">
            <v/>
          </cell>
          <cell r="AC41" t="str">
            <v/>
          </cell>
          <cell r="AE41" t="str">
            <v/>
          </cell>
          <cell r="AM41" t="str">
            <v>siehe Bemerkungen</v>
          </cell>
          <cell r="AW41">
            <v>36635</v>
          </cell>
          <cell r="AX41" t="str">
            <v>momentan überlastet, prüft etwas später!</v>
          </cell>
          <cell r="BA41">
            <v>42</v>
          </cell>
          <cell r="BB41">
            <v>7</v>
          </cell>
          <cell r="BC41">
            <v>1</v>
          </cell>
          <cell r="BD41">
            <v>0</v>
          </cell>
          <cell r="BE41">
            <v>2.3809523809523809</v>
          </cell>
        </row>
        <row r="42">
          <cell r="A42" t="str">
            <v>5762-200</v>
          </cell>
          <cell r="B42" t="str">
            <v>Fachb. 2</v>
          </cell>
          <cell r="C42" t="str">
            <v>Physik und Geowissenschaften</v>
          </cell>
          <cell r="F42" t="str">
            <v>Herrn</v>
          </cell>
          <cell r="G42" t="str">
            <v>Jens Faber,   Abt. 42</v>
          </cell>
          <cell r="H42">
            <v>5250</v>
          </cell>
          <cell r="I42" t="str">
            <v>"0"</v>
          </cell>
          <cell r="K42">
            <v>33547</v>
          </cell>
          <cell r="M42" t="str">
            <v>Büro</v>
          </cell>
          <cell r="N42">
            <v>24</v>
          </cell>
          <cell r="O42">
            <v>24</v>
          </cell>
          <cell r="P42">
            <v>35855</v>
          </cell>
          <cell r="Q42">
            <v>30</v>
          </cell>
          <cell r="S42">
            <v>36770</v>
          </cell>
          <cell r="T42" t="str">
            <v>Faber</v>
          </cell>
          <cell r="U42" t="str">
            <v>Faber</v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>"12.05.98"</v>
          </cell>
          <cell r="AE42" t="str">
            <v>"12.05.98"</v>
          </cell>
          <cell r="AZ42" t="str">
            <v>FJ</v>
          </cell>
          <cell r="BA42">
            <v>10</v>
          </cell>
          <cell r="BB42">
            <v>2</v>
          </cell>
          <cell r="BC42">
            <v>0</v>
          </cell>
          <cell r="BD42">
            <v>0</v>
          </cell>
          <cell r="BE42">
            <v>0</v>
          </cell>
        </row>
        <row r="43">
          <cell r="A43" t="str">
            <v>5762-201</v>
          </cell>
          <cell r="B43" t="str">
            <v>Fachschaft</v>
          </cell>
          <cell r="C43" t="str">
            <v>Physik und Geowissenschaften</v>
          </cell>
          <cell r="E43" t="str">
            <v>Zimmerstr. 24 c</v>
          </cell>
          <cell r="F43" t="str">
            <v>Herrn</v>
          </cell>
          <cell r="G43" t="str">
            <v>Jens Faber</v>
          </cell>
          <cell r="H43">
            <v>4557</v>
          </cell>
          <cell r="K43">
            <v>33547</v>
          </cell>
          <cell r="M43" t="str">
            <v>Büro</v>
          </cell>
          <cell r="N43">
            <v>24</v>
          </cell>
          <cell r="O43">
            <v>24</v>
          </cell>
          <cell r="P43">
            <v>36678</v>
          </cell>
          <cell r="Q43">
            <v>30</v>
          </cell>
          <cell r="S43">
            <v>37591</v>
          </cell>
          <cell r="T43" t="str">
            <v>Faber</v>
          </cell>
          <cell r="U43" t="str">
            <v>Faber</v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>"12.05.98"</v>
          </cell>
          <cell r="AE43" t="str">
            <v>"12.05.98"</v>
          </cell>
          <cell r="AM43" t="str">
            <v>siehe oben</v>
          </cell>
          <cell r="AX43" t="str">
            <v>Prüfung erfolgt auf freiw. Basis</v>
          </cell>
          <cell r="AZ43" t="str">
            <v>JF</v>
          </cell>
          <cell r="BE43">
            <v>0</v>
          </cell>
        </row>
        <row r="44">
          <cell r="A44" t="str">
            <v>5763-000</v>
          </cell>
          <cell r="B44" t="str">
            <v>Institut für</v>
          </cell>
          <cell r="C44" t="str">
            <v>Metallphysik und Nukleare Festkörperphysik</v>
          </cell>
          <cell r="F44" t="str">
            <v>Herrn</v>
          </cell>
          <cell r="G44" t="str">
            <v>Wolfgang Ernst</v>
          </cell>
          <cell r="H44">
            <v>5119</v>
          </cell>
          <cell r="I44">
            <v>1</v>
          </cell>
          <cell r="J44">
            <v>5</v>
          </cell>
          <cell r="K44">
            <v>33917</v>
          </cell>
          <cell r="M44" t="str">
            <v>Labor / Schulung / Werkstatt</v>
          </cell>
          <cell r="N44">
            <v>12</v>
          </cell>
          <cell r="O44">
            <v>16</v>
          </cell>
          <cell r="P44">
            <v>36220</v>
          </cell>
          <cell r="Q44">
            <v>24</v>
          </cell>
          <cell r="R44" t="str">
            <v>X</v>
          </cell>
          <cell r="S44">
            <v>36951</v>
          </cell>
          <cell r="T44" t="str">
            <v>Wolfgang Ernst</v>
          </cell>
          <cell r="U44" t="str">
            <v>Wolfgang Ernst</v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35391</v>
          </cell>
          <cell r="AE44" t="str">
            <v>Sonderturnus</v>
          </cell>
          <cell r="AT44">
            <v>0</v>
          </cell>
          <cell r="AU44" t="str">
            <v>wo.ernst@tu-bs.de</v>
          </cell>
          <cell r="AV44">
            <v>36648</v>
          </cell>
          <cell r="AW44">
            <v>36648</v>
          </cell>
          <cell r="AX44" t="str">
            <v>Siehe in Mappe Schreiben vom 8. Mai 00;- Verschiebung (Sonderturnus) der Prüfung von Juli 00 auf März 01 !</v>
          </cell>
          <cell r="BA44">
            <v>1059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</row>
        <row r="45">
          <cell r="A45" t="str">
            <v>5763-001</v>
          </cell>
          <cell r="C45" t="str">
            <v>Metallphysik und Nukleare Festkörperphysik</v>
          </cell>
          <cell r="F45" t="str">
            <v>Herrn</v>
          </cell>
          <cell r="G45" t="str">
            <v>Wolfgang Ernst</v>
          </cell>
          <cell r="H45">
            <v>5119</v>
          </cell>
          <cell r="I45" t="str">
            <v>"0"</v>
          </cell>
          <cell r="K45">
            <v>33917</v>
          </cell>
          <cell r="M45" t="str">
            <v>Büro</v>
          </cell>
          <cell r="N45">
            <v>24</v>
          </cell>
          <cell r="O45">
            <v>32</v>
          </cell>
          <cell r="P45">
            <v>36220</v>
          </cell>
          <cell r="Q45">
            <v>32</v>
          </cell>
          <cell r="R45" t="str">
            <v xml:space="preserve"> </v>
          </cell>
          <cell r="S45">
            <v>37196</v>
          </cell>
          <cell r="T45" t="str">
            <v>Wolfgang Ernst</v>
          </cell>
          <cell r="U45" t="str">
            <v>Wolfgang Ernst</v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35391</v>
          </cell>
          <cell r="AE45">
            <v>35391</v>
          </cell>
          <cell r="AG45">
            <v>36648</v>
          </cell>
          <cell r="AW45">
            <v>36648</v>
          </cell>
          <cell r="AX45" t="str">
            <v>Verwaltungsirrtum meinerseits telefonisch und schriftlich entschuldigt. J.F.</v>
          </cell>
          <cell r="BA45">
            <v>231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A46" t="str">
            <v>5764-900</v>
          </cell>
          <cell r="B46" t="str">
            <v>Institut für</v>
          </cell>
          <cell r="C46" t="str">
            <v>Halbleiterphysik und Optik</v>
          </cell>
          <cell r="F46" t="str">
            <v>Herrn</v>
          </cell>
          <cell r="G46" t="str">
            <v>Lutz Nagatz</v>
          </cell>
          <cell r="H46" t="str">
            <v>5136/50</v>
          </cell>
          <cell r="I46">
            <v>1</v>
          </cell>
          <cell r="K46">
            <v>33917</v>
          </cell>
          <cell r="M46" t="str">
            <v>Büro</v>
          </cell>
          <cell r="N46">
            <v>24</v>
          </cell>
          <cell r="O46">
            <v>30</v>
          </cell>
          <cell r="P46">
            <v>36220</v>
          </cell>
          <cell r="Q46">
            <v>32</v>
          </cell>
          <cell r="S46">
            <v>37196</v>
          </cell>
          <cell r="T46" t="str">
            <v>Lutz Nagatz</v>
          </cell>
          <cell r="U46" t="str">
            <v>Lutz Nagatz</v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>
            <v>36370</v>
          </cell>
          <cell r="AE46">
            <v>36370</v>
          </cell>
          <cell r="AM46" t="str">
            <v>eigenes Prüfgerät</v>
          </cell>
          <cell r="AO46" t="str">
            <v xml:space="preserve"> eigenes Prüfgerät</v>
          </cell>
          <cell r="AQ46" t="str">
            <v xml:space="preserve"> eigenes Prüfgerät                      </v>
          </cell>
          <cell r="AS46">
            <v>1</v>
          </cell>
          <cell r="AT46">
            <v>0</v>
          </cell>
          <cell r="AW46">
            <v>36200</v>
          </cell>
          <cell r="BA46">
            <v>47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A47" t="str">
            <v>5764-901</v>
          </cell>
          <cell r="B47" t="str">
            <v>Institut für</v>
          </cell>
          <cell r="C47" t="str">
            <v>Halbleiterphysik und Optik</v>
          </cell>
          <cell r="E47" t="str">
            <v>Praktikum für Anfänger u. sonst. Schulung</v>
          </cell>
          <cell r="F47" t="str">
            <v>Herrn</v>
          </cell>
          <cell r="G47" t="str">
            <v>Lutz Nagatz</v>
          </cell>
          <cell r="H47">
            <v>5136</v>
          </cell>
          <cell r="I47" t="str">
            <v>"0"</v>
          </cell>
          <cell r="J47">
            <v>2</v>
          </cell>
          <cell r="K47">
            <v>33917</v>
          </cell>
          <cell r="M47" t="str">
            <v>Schulung</v>
          </cell>
          <cell r="N47">
            <v>12</v>
          </cell>
          <cell r="O47">
            <v>16</v>
          </cell>
          <cell r="P47">
            <v>36192</v>
          </cell>
          <cell r="Q47">
            <v>16</v>
          </cell>
          <cell r="S47">
            <v>36678</v>
          </cell>
          <cell r="T47" t="str">
            <v>Lutz Nagatz</v>
          </cell>
          <cell r="U47" t="str">
            <v>Lutz Nagatz</v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>
            <v>36672</v>
          </cell>
          <cell r="AA47" t="str">
            <v/>
          </cell>
          <cell r="AB47" t="str">
            <v/>
          </cell>
          <cell r="AC47" t="str">
            <v/>
          </cell>
          <cell r="AD47">
            <v>35391</v>
          </cell>
          <cell r="AE47">
            <v>35391</v>
          </cell>
          <cell r="AT47">
            <v>1</v>
          </cell>
          <cell r="AU47" t="str">
            <v>l.nagatz@tu-bs.de</v>
          </cell>
          <cell r="AV47">
            <v>36536</v>
          </cell>
          <cell r="AW47">
            <v>36131</v>
          </cell>
          <cell r="BA47">
            <v>382</v>
          </cell>
          <cell r="BB47">
            <v>8</v>
          </cell>
          <cell r="BC47">
            <v>0</v>
          </cell>
          <cell r="BD47">
            <v>1</v>
          </cell>
          <cell r="BE47">
            <v>0</v>
          </cell>
        </row>
        <row r="48">
          <cell r="A48" t="str">
            <v>5764-902</v>
          </cell>
          <cell r="B48" t="str">
            <v>Institut für</v>
          </cell>
          <cell r="C48" t="str">
            <v>Halbleiterphysik und Optik</v>
          </cell>
          <cell r="F48" t="str">
            <v>Frau</v>
          </cell>
          <cell r="G48" t="str">
            <v>Brigitte Schön</v>
          </cell>
          <cell r="H48">
            <v>5138</v>
          </cell>
          <cell r="J48" t="str">
            <v>"0"</v>
          </cell>
          <cell r="K48">
            <v>1996</v>
          </cell>
          <cell r="M48" t="str">
            <v>Büro</v>
          </cell>
          <cell r="N48">
            <v>24</v>
          </cell>
          <cell r="O48">
            <v>24</v>
          </cell>
          <cell r="P48">
            <v>36281</v>
          </cell>
          <cell r="Q48">
            <v>32</v>
          </cell>
          <cell r="S48">
            <v>37257</v>
          </cell>
          <cell r="T48" t="str">
            <v>Lutz Nagatz</v>
          </cell>
          <cell r="U48" t="str">
            <v>Lutz Nagatz</v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>
            <v>36368</v>
          </cell>
          <cell r="AE48">
            <v>36368</v>
          </cell>
          <cell r="AM48" t="str">
            <v>siehe oben</v>
          </cell>
          <cell r="AW48">
            <v>36269</v>
          </cell>
          <cell r="AX48" t="str">
            <v>189?</v>
          </cell>
          <cell r="BA48">
            <v>29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</row>
        <row r="49">
          <cell r="A49" t="str">
            <v>5764-903</v>
          </cell>
          <cell r="B49" t="str">
            <v>Institut für</v>
          </cell>
          <cell r="C49" t="str">
            <v>Halbleiterphysik und Optik</v>
          </cell>
          <cell r="E49" t="str">
            <v>Praktikum für E-Techniker u. Pharmazeuten u. F- Praktikum</v>
          </cell>
          <cell r="F49" t="str">
            <v>Frau</v>
          </cell>
          <cell r="G49" t="str">
            <v>Brigitte Schön</v>
          </cell>
          <cell r="H49">
            <v>5138</v>
          </cell>
          <cell r="J49" t="str">
            <v>"0"</v>
          </cell>
          <cell r="K49">
            <v>1996</v>
          </cell>
          <cell r="M49" t="str">
            <v>Labor / Praktikum</v>
          </cell>
          <cell r="N49">
            <v>12</v>
          </cell>
          <cell r="O49">
            <v>16</v>
          </cell>
          <cell r="P49">
            <v>36691</v>
          </cell>
          <cell r="Q49">
            <v>16</v>
          </cell>
          <cell r="R49" t="str">
            <v xml:space="preserve"> </v>
          </cell>
          <cell r="S49">
            <v>37178</v>
          </cell>
          <cell r="T49" t="str">
            <v>Lutz Nagatz</v>
          </cell>
          <cell r="U49" t="str">
            <v>Lutz Nagatz</v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>"26.11.98"</v>
          </cell>
          <cell r="AE49" t="str">
            <v>"26.11.98"</v>
          </cell>
          <cell r="AM49">
            <v>36661</v>
          </cell>
          <cell r="AN49">
            <v>36691</v>
          </cell>
          <cell r="AO49">
            <v>0.4375</v>
          </cell>
          <cell r="AP49">
            <v>36783</v>
          </cell>
          <cell r="AQ49">
            <v>0.4375</v>
          </cell>
          <cell r="AR49">
            <v>1</v>
          </cell>
          <cell r="AW49" t="str">
            <v>14.06.00; 19.4.99; 24.02.1999</v>
          </cell>
          <cell r="AX49" t="str">
            <v>480 Aufkleber;- vorbeibringen, anrufen</v>
          </cell>
          <cell r="BA49">
            <v>185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</row>
        <row r="50">
          <cell r="A50" t="str">
            <v>5764-904</v>
          </cell>
          <cell r="B50" t="str">
            <v>Institut für</v>
          </cell>
          <cell r="C50" t="str">
            <v>Halbleiterphysik und Optik</v>
          </cell>
          <cell r="F50" t="str">
            <v>Frau</v>
          </cell>
          <cell r="G50" t="str">
            <v>Brigitte Schön</v>
          </cell>
          <cell r="H50">
            <v>5138</v>
          </cell>
          <cell r="J50" t="str">
            <v>"0"</v>
          </cell>
          <cell r="K50">
            <v>1996</v>
          </cell>
          <cell r="M50" t="str">
            <v>Labor / Praktikum</v>
          </cell>
          <cell r="N50">
            <v>12</v>
          </cell>
          <cell r="O50">
            <v>16</v>
          </cell>
          <cell r="P50">
            <v>36691</v>
          </cell>
          <cell r="Q50">
            <v>16</v>
          </cell>
          <cell r="S50">
            <v>37178</v>
          </cell>
          <cell r="T50" t="str">
            <v>Lutz Nagatz</v>
          </cell>
          <cell r="U50" t="str">
            <v>Lutz Nagatz</v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>"26.11.98"</v>
          </cell>
          <cell r="AE50" t="str">
            <v>"26.11.98"</v>
          </cell>
          <cell r="AM50" t="str">
            <v>siehe oben</v>
          </cell>
          <cell r="BA50">
            <v>160</v>
          </cell>
          <cell r="BB50">
            <v>1</v>
          </cell>
          <cell r="BC50">
            <v>0</v>
          </cell>
          <cell r="BD50">
            <v>0</v>
          </cell>
          <cell r="BE50">
            <v>0</v>
          </cell>
        </row>
        <row r="51">
          <cell r="A51" t="str">
            <v>5764-905</v>
          </cell>
          <cell r="B51" t="str">
            <v>Institut für</v>
          </cell>
          <cell r="C51" t="str">
            <v>Halbleiterphysik und Optik</v>
          </cell>
          <cell r="E51" t="str">
            <v>Praktikum für Anfänger u. sonst. Schulung</v>
          </cell>
          <cell r="F51" t="str">
            <v>Herrn</v>
          </cell>
          <cell r="G51" t="str">
            <v>Andreas Borgschulte</v>
          </cell>
          <cell r="H51">
            <v>5138</v>
          </cell>
          <cell r="J51" t="str">
            <v>"0"</v>
          </cell>
          <cell r="K51">
            <v>1999</v>
          </cell>
          <cell r="M51" t="str">
            <v>Praktikum</v>
          </cell>
          <cell r="N51">
            <v>12</v>
          </cell>
          <cell r="O51">
            <v>16</v>
          </cell>
          <cell r="P51">
            <v>36312</v>
          </cell>
          <cell r="Q51">
            <v>16</v>
          </cell>
          <cell r="S51">
            <v>36800</v>
          </cell>
          <cell r="T51" t="str">
            <v>Lutz Nagatz</v>
          </cell>
          <cell r="U51" t="str">
            <v>Lutz Nagatz</v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>"26.11.98"</v>
          </cell>
          <cell r="AE51" t="str">
            <v>"26.11.98"</v>
          </cell>
          <cell r="AX51">
            <v>575</v>
          </cell>
          <cell r="BA51">
            <v>60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</row>
        <row r="52">
          <cell r="A52" t="str">
            <v>5764-906</v>
          </cell>
          <cell r="B52" t="str">
            <v>Institut für</v>
          </cell>
          <cell r="C52" t="str">
            <v>Halbleiterphysik und Optik</v>
          </cell>
          <cell r="E52" t="str">
            <v>MBE Anlage; Labor, Werkstatt</v>
          </cell>
          <cell r="F52" t="str">
            <v>Herrn</v>
          </cell>
          <cell r="G52" t="str">
            <v>Thilo Lampe</v>
          </cell>
          <cell r="H52">
            <v>5136</v>
          </cell>
          <cell r="J52">
            <v>1</v>
          </cell>
          <cell r="K52">
            <v>1999</v>
          </cell>
          <cell r="M52" t="str">
            <v>Werkstatt</v>
          </cell>
          <cell r="N52">
            <v>12</v>
          </cell>
          <cell r="O52">
            <v>16</v>
          </cell>
          <cell r="P52">
            <v>36251</v>
          </cell>
          <cell r="Q52">
            <v>16</v>
          </cell>
          <cell r="S52">
            <v>36739</v>
          </cell>
          <cell r="T52" t="str">
            <v>Lutz Nagatz</v>
          </cell>
          <cell r="U52" t="str">
            <v>Lutz Nagatz</v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>"26.11.98"</v>
          </cell>
          <cell r="AE52" t="str">
            <v>"26.11.98"</v>
          </cell>
          <cell r="BA52">
            <v>19</v>
          </cell>
          <cell r="BB52">
            <v>3</v>
          </cell>
          <cell r="BC52">
            <v>0</v>
          </cell>
          <cell r="BD52">
            <v>0</v>
          </cell>
          <cell r="BE52">
            <v>0</v>
          </cell>
        </row>
        <row r="53">
          <cell r="A53" t="str">
            <v>5764-910</v>
          </cell>
          <cell r="B53" t="str">
            <v>Institut für</v>
          </cell>
          <cell r="C53" t="str">
            <v>Halbleiterphysik und Optik</v>
          </cell>
          <cell r="E53" t="str">
            <v>Phys. Prakt. für Fortgeschrittene (u. Labore)</v>
          </cell>
          <cell r="F53" t="str">
            <v>Herrn</v>
          </cell>
          <cell r="G53" t="str">
            <v>Brigitte Schön</v>
          </cell>
          <cell r="H53">
            <v>5138</v>
          </cell>
          <cell r="J53">
            <v>1</v>
          </cell>
          <cell r="K53">
            <v>34639</v>
          </cell>
          <cell r="M53" t="str">
            <v>Schulung</v>
          </cell>
          <cell r="N53">
            <v>12</v>
          </cell>
          <cell r="O53">
            <v>16</v>
          </cell>
          <cell r="P53">
            <v>36691</v>
          </cell>
          <cell r="Q53">
            <v>15</v>
          </cell>
          <cell r="S53">
            <v>37148</v>
          </cell>
          <cell r="T53" t="str">
            <v>Lutz Nagatz</v>
          </cell>
          <cell r="U53" t="str">
            <v>Lutz Nagatz</v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>
            <v>36368</v>
          </cell>
          <cell r="AE53">
            <v>36368</v>
          </cell>
          <cell r="AM53" t="str">
            <v>siehe oben</v>
          </cell>
          <cell r="AW53">
            <v>36178</v>
          </cell>
          <cell r="AX53" t="str">
            <v>Prüfdauer 2000 ca. 8 Wochen !; Dr. Ulrich Barkow, 5132 prüfte bisher</v>
          </cell>
          <cell r="BA53">
            <v>157</v>
          </cell>
          <cell r="BB53">
            <v>0</v>
          </cell>
          <cell r="BC53">
            <v>3</v>
          </cell>
          <cell r="BD53">
            <v>0</v>
          </cell>
          <cell r="BE53">
            <v>1.910828025477707</v>
          </cell>
        </row>
        <row r="54">
          <cell r="A54" t="str">
            <v>5764-920</v>
          </cell>
          <cell r="B54" t="str">
            <v>Institut für</v>
          </cell>
          <cell r="C54" t="str">
            <v>Halbleiterphysik und Optik</v>
          </cell>
          <cell r="E54" t="str">
            <v>Phys. Prakt. für Elektrotechniker (u. Labore)</v>
          </cell>
          <cell r="F54" t="str">
            <v xml:space="preserve">Herrn </v>
          </cell>
          <cell r="G54" t="str">
            <v>Dr. Klaus Dettmer</v>
          </cell>
          <cell r="H54">
            <v>5133</v>
          </cell>
          <cell r="J54">
            <v>1</v>
          </cell>
          <cell r="K54">
            <v>34639</v>
          </cell>
          <cell r="M54" t="str">
            <v>Schulung</v>
          </cell>
          <cell r="N54">
            <v>12</v>
          </cell>
          <cell r="O54">
            <v>16</v>
          </cell>
          <cell r="P54">
            <v>36192</v>
          </cell>
          <cell r="Q54">
            <v>16</v>
          </cell>
          <cell r="S54">
            <v>36678</v>
          </cell>
          <cell r="T54" t="str">
            <v>Lutz Nagatz</v>
          </cell>
          <cell r="U54" t="str">
            <v>Lutz Nagatz</v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>
            <v>36672</v>
          </cell>
          <cell r="AA54" t="str">
            <v/>
          </cell>
          <cell r="AB54" t="str">
            <v/>
          </cell>
          <cell r="AC54" t="str">
            <v/>
          </cell>
          <cell r="AD54" t="str">
            <v>"22.11.96"</v>
          </cell>
          <cell r="AE54" t="str">
            <v>"22.11.96"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</row>
        <row r="55">
          <cell r="A55" t="str">
            <v>5764-930</v>
          </cell>
          <cell r="B55" t="str">
            <v>Institut für</v>
          </cell>
          <cell r="C55" t="str">
            <v>Halbleiterphysik und Optik</v>
          </cell>
          <cell r="E55" t="str">
            <v>Phys. Prakt. für Pharmazeuten (u. Labore)</v>
          </cell>
          <cell r="F55" t="str">
            <v xml:space="preserve">Herrn </v>
          </cell>
          <cell r="G55" t="str">
            <v>Brigitte Schön</v>
          </cell>
          <cell r="H55">
            <v>5148</v>
          </cell>
          <cell r="J55">
            <v>1</v>
          </cell>
          <cell r="K55">
            <v>34639</v>
          </cell>
          <cell r="M55" t="str">
            <v>Schulung</v>
          </cell>
          <cell r="N55">
            <v>12</v>
          </cell>
          <cell r="O55">
            <v>16</v>
          </cell>
          <cell r="P55">
            <v>36691</v>
          </cell>
          <cell r="Q55">
            <v>16</v>
          </cell>
          <cell r="S55">
            <v>37178</v>
          </cell>
          <cell r="T55" t="str">
            <v>Lutz Nagatz</v>
          </cell>
          <cell r="U55" t="str">
            <v>Lutz Nagatz</v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>"22.11.96"</v>
          </cell>
          <cell r="AE55" t="str">
            <v>"22.11.96"</v>
          </cell>
          <cell r="AM55" t="str">
            <v>siehe oben</v>
          </cell>
          <cell r="AX55" t="str">
            <v>Rudolf Schulz prüfte hier zuvor !</v>
          </cell>
          <cell r="BA55">
            <v>60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6">
          <cell r="A56" t="str">
            <v>5765-700</v>
          </cell>
          <cell r="B56" t="str">
            <v>Institut für</v>
          </cell>
          <cell r="C56" t="str">
            <v>Technische Physik</v>
          </cell>
          <cell r="F56" t="str">
            <v>Herrn</v>
          </cell>
          <cell r="G56" t="str">
            <v>Frank Werner</v>
          </cell>
          <cell r="H56">
            <v>5171</v>
          </cell>
          <cell r="J56">
            <v>1</v>
          </cell>
          <cell r="K56">
            <v>33920</v>
          </cell>
          <cell r="M56" t="str">
            <v>Schulung</v>
          </cell>
          <cell r="N56">
            <v>12</v>
          </cell>
          <cell r="O56">
            <v>15</v>
          </cell>
          <cell r="P56">
            <v>36678</v>
          </cell>
          <cell r="Q56">
            <v>15</v>
          </cell>
          <cell r="S56">
            <v>37135</v>
          </cell>
          <cell r="T56">
            <v>36675</v>
          </cell>
          <cell r="U56">
            <v>36675</v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>
            <v>36672</v>
          </cell>
          <cell r="AA56" t="str">
            <v/>
          </cell>
          <cell r="AB56" t="str">
            <v/>
          </cell>
          <cell r="AC56" t="str">
            <v/>
          </cell>
          <cell r="AD56">
            <v>35391</v>
          </cell>
          <cell r="AE56" t="str">
            <v>Schreiben?</v>
          </cell>
          <cell r="AR56" t="str">
            <v>pj</v>
          </cell>
          <cell r="AT56" t="str">
            <v>Diskette</v>
          </cell>
          <cell r="AU56" t="str">
            <v>frank.werner@tu-bs.de</v>
          </cell>
          <cell r="AV56">
            <v>36675</v>
          </cell>
          <cell r="AW56">
            <v>36675</v>
          </cell>
          <cell r="AX56" t="str">
            <v>H. Waedtleges sprach mit Dr. Schneider, dieser bat um 2 Monate Aufschub der Prüfung ( Zettel an R. Houschka; 20.04.00)</v>
          </cell>
          <cell r="BA56">
            <v>78</v>
          </cell>
          <cell r="BB56">
            <v>4</v>
          </cell>
          <cell r="BC56">
            <v>0</v>
          </cell>
          <cell r="BD56">
            <v>0</v>
          </cell>
          <cell r="BE56">
            <v>0</v>
          </cell>
        </row>
        <row r="57">
          <cell r="A57" t="str">
            <v>5765-701</v>
          </cell>
          <cell r="B57" t="str">
            <v>Institut für</v>
          </cell>
          <cell r="C57" t="str">
            <v>Technische Physik</v>
          </cell>
          <cell r="F57" t="str">
            <v>Frau</v>
          </cell>
          <cell r="G57" t="str">
            <v>Uta Baronik</v>
          </cell>
          <cell r="H57">
            <v>7983</v>
          </cell>
          <cell r="J57">
            <v>1</v>
          </cell>
          <cell r="K57">
            <v>33920</v>
          </cell>
          <cell r="M57" t="str">
            <v>Schulung</v>
          </cell>
          <cell r="N57">
            <v>12</v>
          </cell>
          <cell r="O57">
            <v>15</v>
          </cell>
          <cell r="P57">
            <v>36678</v>
          </cell>
          <cell r="Q57">
            <v>15</v>
          </cell>
          <cell r="S57">
            <v>37135</v>
          </cell>
          <cell r="T57">
            <v>36675</v>
          </cell>
          <cell r="U57">
            <v>36675</v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>
            <v>35391</v>
          </cell>
          <cell r="AE57" t="str">
            <v>Schreiben?</v>
          </cell>
          <cell r="AM57">
            <v>36626</v>
          </cell>
          <cell r="AN57">
            <v>36675</v>
          </cell>
          <cell r="AO57" t="str">
            <v>11.00</v>
          </cell>
          <cell r="AP57">
            <v>36736</v>
          </cell>
          <cell r="AQ57">
            <v>0.45833333333333331</v>
          </cell>
          <cell r="AR57">
            <v>1</v>
          </cell>
          <cell r="AT57">
            <v>0</v>
          </cell>
          <cell r="AX57" t="str">
            <v>H. Waedtleges sprach mit Dr. Schneider, dieser bat um 2 Monate Aufschub der Prüfung ( Zettel an R. Houschka; 20.04.00)</v>
          </cell>
          <cell r="BA57">
            <v>120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</row>
        <row r="58">
          <cell r="A58" t="str">
            <v>5765-702</v>
          </cell>
          <cell r="B58" t="str">
            <v>Institut für</v>
          </cell>
          <cell r="C58" t="str">
            <v>Technische Physik</v>
          </cell>
          <cell r="F58" t="str">
            <v xml:space="preserve">Frau </v>
          </cell>
          <cell r="G58" t="str">
            <v>Frauke Tams</v>
          </cell>
          <cell r="H58">
            <v>5175</v>
          </cell>
          <cell r="J58">
            <v>1</v>
          </cell>
          <cell r="K58">
            <v>33920</v>
          </cell>
          <cell r="M58" t="str">
            <v>Schulung</v>
          </cell>
          <cell r="N58">
            <v>12</v>
          </cell>
          <cell r="O58">
            <v>15</v>
          </cell>
          <cell r="P58">
            <v>36678</v>
          </cell>
          <cell r="Q58">
            <v>15</v>
          </cell>
          <cell r="S58">
            <v>37135</v>
          </cell>
          <cell r="T58">
            <v>36675</v>
          </cell>
          <cell r="U58">
            <v>36675</v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>
            <v>36672</v>
          </cell>
          <cell r="AA58" t="str">
            <v/>
          </cell>
          <cell r="AB58" t="str">
            <v/>
          </cell>
          <cell r="AC58" t="str">
            <v/>
          </cell>
          <cell r="AD58">
            <v>35391</v>
          </cell>
          <cell r="AE58" t="str">
            <v>Schreiben?</v>
          </cell>
          <cell r="AR58" t="str">
            <v>pj</v>
          </cell>
          <cell r="AT58">
            <v>0</v>
          </cell>
          <cell r="AX58" t="str">
            <v>H. Waedtleges sprach mit Dr. Schneider, dieser bat um 2 Monate Aufschub der Prüfung ( Zettel an R. Houschka; 20.04.00)</v>
          </cell>
          <cell r="BA58">
            <v>137</v>
          </cell>
          <cell r="BB58">
            <v>1</v>
          </cell>
          <cell r="BC58">
            <v>0</v>
          </cell>
          <cell r="BD58">
            <v>0</v>
          </cell>
          <cell r="BE58">
            <v>0</v>
          </cell>
        </row>
        <row r="59">
          <cell r="A59" t="str">
            <v>5765-703</v>
          </cell>
          <cell r="B59" t="str">
            <v>Institut für</v>
          </cell>
          <cell r="C59" t="str">
            <v>Technische Physik</v>
          </cell>
          <cell r="E59" t="str">
            <v>Werkstatt</v>
          </cell>
          <cell r="F59" t="str">
            <v>Herrn</v>
          </cell>
          <cell r="G59" t="str">
            <v>Manfred Kubetzko</v>
          </cell>
          <cell r="H59">
            <v>5172</v>
          </cell>
          <cell r="J59">
            <v>1</v>
          </cell>
          <cell r="K59">
            <v>34507</v>
          </cell>
          <cell r="M59" t="str">
            <v>Werkstatt</v>
          </cell>
          <cell r="N59">
            <v>12</v>
          </cell>
          <cell r="O59">
            <v>15</v>
          </cell>
          <cell r="P59">
            <v>36678</v>
          </cell>
          <cell r="Q59">
            <v>15</v>
          </cell>
          <cell r="S59">
            <v>37135</v>
          </cell>
          <cell r="T59">
            <v>36675</v>
          </cell>
          <cell r="U59">
            <v>36675</v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>
            <v>36672</v>
          </cell>
          <cell r="AA59" t="str">
            <v/>
          </cell>
          <cell r="AB59" t="str">
            <v/>
          </cell>
          <cell r="AC59" t="str">
            <v/>
          </cell>
          <cell r="AD59">
            <v>35391</v>
          </cell>
          <cell r="AE59" t="str">
            <v>Schreiben?</v>
          </cell>
          <cell r="AR59" t="str">
            <v>pj</v>
          </cell>
          <cell r="AT59" t="str">
            <v>Diskette</v>
          </cell>
          <cell r="AV59">
            <v>35592</v>
          </cell>
          <cell r="AX59" t="str">
            <v>H. Waedtleges sprach mit Dr. Schneider, dieser bat um 2 Monate Aufschub der Prüfung ( Zettel an R. Houschka; 20.04.00)</v>
          </cell>
          <cell r="BA59">
            <v>17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</row>
        <row r="60">
          <cell r="A60" t="str">
            <v>5765-704</v>
          </cell>
          <cell r="B60" t="str">
            <v>Institut für</v>
          </cell>
          <cell r="C60" t="str">
            <v>Technische Physik</v>
          </cell>
          <cell r="E60" t="str">
            <v>Werkstatt</v>
          </cell>
          <cell r="F60" t="str">
            <v>Herrn</v>
          </cell>
          <cell r="G60" t="str">
            <v>Hans-Jürgen Wruck</v>
          </cell>
          <cell r="H60">
            <v>5172</v>
          </cell>
          <cell r="J60">
            <v>1</v>
          </cell>
          <cell r="K60">
            <v>33920</v>
          </cell>
          <cell r="M60" t="str">
            <v>Werkstatt</v>
          </cell>
          <cell r="N60">
            <v>12</v>
          </cell>
          <cell r="O60">
            <v>15</v>
          </cell>
          <cell r="P60">
            <v>36678</v>
          </cell>
          <cell r="Q60">
            <v>15</v>
          </cell>
          <cell r="S60">
            <v>37135</v>
          </cell>
          <cell r="T60">
            <v>36675</v>
          </cell>
          <cell r="U60">
            <v>36675</v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>
            <v>36672</v>
          </cell>
          <cell r="AA60" t="str">
            <v/>
          </cell>
          <cell r="AB60" t="str">
            <v/>
          </cell>
          <cell r="AC60" t="str">
            <v/>
          </cell>
          <cell r="AD60" t="str">
            <v>"22.11.96"</v>
          </cell>
          <cell r="AE60" t="str">
            <v>"22.11.96"</v>
          </cell>
          <cell r="AR60" t="str">
            <v>pj</v>
          </cell>
          <cell r="AT60">
            <v>0</v>
          </cell>
          <cell r="AX60" t="str">
            <v>H. Waedtleges sprach mit Dr. Schneider, dieser bat um 2 Monate Aufschub der Prüfung ( Zettel an R. Houschka; 20.04.00)</v>
          </cell>
          <cell r="BE60">
            <v>0</v>
          </cell>
        </row>
        <row r="61">
          <cell r="A61" t="str">
            <v>5765-705</v>
          </cell>
          <cell r="B61" t="str">
            <v>Institut für</v>
          </cell>
          <cell r="C61" t="str">
            <v>Technische Physik</v>
          </cell>
          <cell r="E61" t="str">
            <v>Werkstatt</v>
          </cell>
          <cell r="F61" t="str">
            <v>Herrn</v>
          </cell>
          <cell r="G61" t="str">
            <v>Frank Werner</v>
          </cell>
          <cell r="H61">
            <v>5171</v>
          </cell>
          <cell r="J61">
            <v>1</v>
          </cell>
          <cell r="K61">
            <v>33948</v>
          </cell>
          <cell r="M61" t="str">
            <v xml:space="preserve">Büro </v>
          </cell>
          <cell r="N61">
            <v>24</v>
          </cell>
          <cell r="O61">
            <v>24</v>
          </cell>
          <cell r="P61">
            <v>36678</v>
          </cell>
          <cell r="Q61">
            <v>32</v>
          </cell>
          <cell r="S61">
            <v>37653</v>
          </cell>
          <cell r="T61">
            <v>36675</v>
          </cell>
          <cell r="U61">
            <v>36675</v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>
            <v>36672</v>
          </cell>
          <cell r="AA61" t="str">
            <v/>
          </cell>
          <cell r="AB61" t="str">
            <v/>
          </cell>
          <cell r="AC61" t="str">
            <v/>
          </cell>
          <cell r="AD61" t="str">
            <v>"22.11.96"</v>
          </cell>
          <cell r="AE61" t="str">
            <v>"22.11.96"</v>
          </cell>
          <cell r="AR61" t="str">
            <v>pj</v>
          </cell>
          <cell r="AW61">
            <v>36115</v>
          </cell>
          <cell r="AX61" t="str">
            <v>Bürogeräte unter Werkstattgeräte !</v>
          </cell>
          <cell r="BE61">
            <v>0</v>
          </cell>
        </row>
        <row r="62">
          <cell r="A62" t="str">
            <v>5766-500</v>
          </cell>
          <cell r="B62" t="str">
            <v>Institut für</v>
          </cell>
          <cell r="C62" t="str">
            <v>Theoretische Physik</v>
          </cell>
          <cell r="F62" t="str">
            <v>Herrn</v>
          </cell>
          <cell r="G62" t="str">
            <v>Andreas Kaiser</v>
          </cell>
          <cell r="H62">
            <v>5183</v>
          </cell>
          <cell r="J62">
            <v>1</v>
          </cell>
          <cell r="K62">
            <v>36116</v>
          </cell>
          <cell r="M62" t="str">
            <v>Büro</v>
          </cell>
          <cell r="N62">
            <v>24</v>
          </cell>
          <cell r="O62">
            <v>24</v>
          </cell>
          <cell r="P62">
            <v>36130</v>
          </cell>
          <cell r="Q62">
            <v>32</v>
          </cell>
          <cell r="S62">
            <v>37104</v>
          </cell>
          <cell r="T62">
            <v>36151</v>
          </cell>
          <cell r="U62">
            <v>36151</v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>
            <v>36167</v>
          </cell>
          <cell r="AE62">
            <v>36167</v>
          </cell>
          <cell r="AW62">
            <v>36145</v>
          </cell>
          <cell r="AX62" t="str">
            <v>Dr. Martin Vicanek war zuvor Prüfer ! Uwe Gratzke nicht mehr am Inst. !</v>
          </cell>
          <cell r="BA62">
            <v>220</v>
          </cell>
          <cell r="BB62">
            <v>18</v>
          </cell>
          <cell r="BC62">
            <v>2</v>
          </cell>
          <cell r="BD62">
            <v>1</v>
          </cell>
          <cell r="BE62">
            <v>0.90909090909090906</v>
          </cell>
        </row>
        <row r="63">
          <cell r="A63" t="str">
            <v>5767-300</v>
          </cell>
          <cell r="B63" t="str">
            <v>Institut für</v>
          </cell>
          <cell r="C63" t="str">
            <v>Mathematische Physik</v>
          </cell>
          <cell r="F63" t="str">
            <v>Herrn</v>
          </cell>
          <cell r="G63" t="str">
            <v>Uwe Schomäcker</v>
          </cell>
          <cell r="H63">
            <v>5204</v>
          </cell>
          <cell r="J63">
            <v>1</v>
          </cell>
          <cell r="K63">
            <v>35944</v>
          </cell>
          <cell r="M63" t="str">
            <v>Büro</v>
          </cell>
          <cell r="N63">
            <v>24</v>
          </cell>
          <cell r="O63">
            <v>30</v>
          </cell>
          <cell r="P63">
            <v>35947</v>
          </cell>
          <cell r="Q63">
            <v>32</v>
          </cell>
          <cell r="S63">
            <v>36923</v>
          </cell>
          <cell r="T63">
            <v>36021</v>
          </cell>
          <cell r="U63">
            <v>36021</v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>
            <v>36125</v>
          </cell>
          <cell r="AE63">
            <v>36125</v>
          </cell>
          <cell r="AX63" t="str">
            <v>Dr. Frank Galas (07.12.92) zuvor;</v>
          </cell>
          <cell r="BA63">
            <v>159</v>
          </cell>
          <cell r="BB63">
            <v>17</v>
          </cell>
          <cell r="BC63">
            <v>1</v>
          </cell>
          <cell r="BD63">
            <v>0</v>
          </cell>
          <cell r="BE63">
            <v>0.62893081761006286</v>
          </cell>
        </row>
        <row r="64">
          <cell r="A64" t="str">
            <v>5768-100</v>
          </cell>
          <cell r="B64" t="str">
            <v>Institut für</v>
          </cell>
          <cell r="C64" t="str">
            <v>Geophysik und Meteorologie</v>
          </cell>
          <cell r="F64" t="str">
            <v>Herrn</v>
          </cell>
          <cell r="G64" t="str">
            <v>Günter Knaak</v>
          </cell>
          <cell r="H64">
            <v>5227</v>
          </cell>
          <cell r="J64">
            <v>1</v>
          </cell>
          <cell r="K64">
            <v>33920</v>
          </cell>
          <cell r="M64" t="str">
            <v>Büro</v>
          </cell>
          <cell r="N64">
            <v>24</v>
          </cell>
          <cell r="O64">
            <v>24</v>
          </cell>
          <cell r="P64">
            <v>35977</v>
          </cell>
          <cell r="Q64">
            <v>32</v>
          </cell>
          <cell r="S64">
            <v>36951</v>
          </cell>
          <cell r="T64">
            <v>36595</v>
          </cell>
          <cell r="U64">
            <v>36595</v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>
            <v>36193</v>
          </cell>
          <cell r="AE64">
            <v>36193</v>
          </cell>
          <cell r="AI64">
            <v>36598</v>
          </cell>
          <cell r="AW64" t="str">
            <v>10.03.00; 12.11.1998</v>
          </cell>
          <cell r="AX64" t="str">
            <v>Kurzmitteilung über Mängelbericht zugesandt am 13.03.00 (siehe Mappe !)</v>
          </cell>
          <cell r="BA64">
            <v>113</v>
          </cell>
          <cell r="BB64">
            <v>9</v>
          </cell>
          <cell r="BC64">
            <v>0</v>
          </cell>
          <cell r="BD64">
            <v>0</v>
          </cell>
          <cell r="BE64">
            <v>0</v>
          </cell>
        </row>
        <row r="65">
          <cell r="A65" t="str">
            <v>5768-101</v>
          </cell>
          <cell r="B65" t="str">
            <v>Institut für</v>
          </cell>
          <cell r="C65" t="str">
            <v>Geophysik und Meteorologie</v>
          </cell>
          <cell r="F65" t="str">
            <v>Herrn</v>
          </cell>
          <cell r="G65" t="str">
            <v>Günter Knaak</v>
          </cell>
          <cell r="H65">
            <v>5227</v>
          </cell>
          <cell r="J65" t="str">
            <v>"0"</v>
          </cell>
          <cell r="K65">
            <v>33920</v>
          </cell>
          <cell r="M65" t="str">
            <v>Werkstatt</v>
          </cell>
          <cell r="N65">
            <v>12</v>
          </cell>
          <cell r="O65">
            <v>16</v>
          </cell>
          <cell r="P65">
            <v>36495</v>
          </cell>
          <cell r="Q65">
            <v>16</v>
          </cell>
          <cell r="S65">
            <v>36982</v>
          </cell>
          <cell r="T65">
            <v>36558</v>
          </cell>
          <cell r="U65">
            <v>36558</v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>
            <v>36193</v>
          </cell>
          <cell r="AE65">
            <v>36193</v>
          </cell>
          <cell r="AW65">
            <v>36111</v>
          </cell>
          <cell r="BA65">
            <v>49</v>
          </cell>
          <cell r="BB65">
            <v>3</v>
          </cell>
          <cell r="BC65">
            <v>0</v>
          </cell>
          <cell r="BD65">
            <v>0</v>
          </cell>
          <cell r="BE65">
            <v>0</v>
          </cell>
        </row>
        <row r="66">
          <cell r="A66" t="str">
            <v>5774-600</v>
          </cell>
          <cell r="B66" t="str">
            <v>Institut für</v>
          </cell>
          <cell r="C66" t="str">
            <v>Geowissenschaften</v>
          </cell>
          <cell r="E66" t="str">
            <v>Geschäftszimmer ( 5. OG )</v>
          </cell>
          <cell r="F66" t="str">
            <v>Herrn</v>
          </cell>
          <cell r="G66" t="str">
            <v>Hartmut Stosnach</v>
          </cell>
          <cell r="H66">
            <v>7248</v>
          </cell>
          <cell r="J66">
            <v>1</v>
          </cell>
          <cell r="K66">
            <v>33920</v>
          </cell>
          <cell r="M66" t="str">
            <v>Labor</v>
          </cell>
          <cell r="N66">
            <v>12</v>
          </cell>
          <cell r="O66">
            <v>12</v>
          </cell>
          <cell r="P66">
            <v>36657</v>
          </cell>
          <cell r="Q66">
            <v>16</v>
          </cell>
          <cell r="S66">
            <v>37145</v>
          </cell>
          <cell r="T66">
            <v>36656</v>
          </cell>
          <cell r="U66">
            <v>36656</v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>
            <v>36193</v>
          </cell>
          <cell r="AE66">
            <v>36193</v>
          </cell>
          <cell r="BA66">
            <v>14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</row>
        <row r="67">
          <cell r="A67" t="str">
            <v>5774-610</v>
          </cell>
          <cell r="B67" t="str">
            <v>Institut für</v>
          </cell>
          <cell r="C67" t="str">
            <v>Geowissenschaften</v>
          </cell>
          <cell r="D67" t="str">
            <v>Abt.</v>
          </cell>
          <cell r="E67" t="str">
            <v>Allgemeine und Historische Geologie ( 5. OG)</v>
          </cell>
          <cell r="F67" t="str">
            <v>Herrn</v>
          </cell>
          <cell r="G67" t="str">
            <v>Hartmut Stosnach</v>
          </cell>
          <cell r="H67">
            <v>7248</v>
          </cell>
          <cell r="J67" t="str">
            <v>"0"</v>
          </cell>
          <cell r="K67">
            <v>33920</v>
          </cell>
          <cell r="M67" t="str">
            <v>Büro</v>
          </cell>
          <cell r="N67">
            <v>24</v>
          </cell>
          <cell r="O67">
            <v>24</v>
          </cell>
          <cell r="P67">
            <v>36161</v>
          </cell>
          <cell r="Q67">
            <v>32</v>
          </cell>
          <cell r="S67">
            <v>37135</v>
          </cell>
          <cell r="T67">
            <v>36166</v>
          </cell>
          <cell r="U67">
            <v>36166</v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>
            <v>35944</v>
          </cell>
          <cell r="AE67">
            <v>35944</v>
          </cell>
          <cell r="BA67">
            <v>135</v>
          </cell>
          <cell r="BB67">
            <v>15</v>
          </cell>
          <cell r="BC67">
            <v>0</v>
          </cell>
          <cell r="BD67">
            <v>0</v>
          </cell>
          <cell r="BE67">
            <v>0</v>
          </cell>
        </row>
        <row r="68">
          <cell r="A68" t="str">
            <v>5774-620</v>
          </cell>
          <cell r="B68" t="str">
            <v>Institut für</v>
          </cell>
          <cell r="C68" t="str">
            <v>Geowissenschaften</v>
          </cell>
          <cell r="D68" t="str">
            <v>Abt.</v>
          </cell>
          <cell r="E68" t="str">
            <v>Sedimentgeologie  ( 7. OG )</v>
          </cell>
          <cell r="F68" t="str">
            <v>Herrn</v>
          </cell>
          <cell r="G68" t="str">
            <v>Hartmut Stosnach</v>
          </cell>
          <cell r="H68">
            <v>7248</v>
          </cell>
          <cell r="J68" t="str">
            <v>"0"</v>
          </cell>
          <cell r="K68">
            <v>33920</v>
          </cell>
          <cell r="M68" t="str">
            <v>Schulung</v>
          </cell>
          <cell r="N68">
            <v>12</v>
          </cell>
          <cell r="O68">
            <v>12</v>
          </cell>
          <cell r="P68">
            <v>36657</v>
          </cell>
          <cell r="Q68">
            <v>16</v>
          </cell>
          <cell r="S68">
            <v>37145</v>
          </cell>
          <cell r="T68">
            <v>36656</v>
          </cell>
          <cell r="U68">
            <v>36656</v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>"29.05.98"</v>
          </cell>
          <cell r="AE68" t="str">
            <v>"29.05.98"</v>
          </cell>
          <cell r="BE68">
            <v>0</v>
          </cell>
        </row>
        <row r="69">
          <cell r="A69" t="str">
            <v>5774-630</v>
          </cell>
          <cell r="B69" t="str">
            <v>Institut für</v>
          </cell>
          <cell r="C69" t="str">
            <v>Geowissenschaften</v>
          </cell>
          <cell r="D69" t="str">
            <v>Abt.</v>
          </cell>
          <cell r="E69" t="str">
            <v>Angewandte Geologie  ( 5. OG )</v>
          </cell>
          <cell r="F69" t="str">
            <v>Herrn</v>
          </cell>
          <cell r="G69" t="str">
            <v>Hartmut Stosnach</v>
          </cell>
          <cell r="H69">
            <v>7248</v>
          </cell>
          <cell r="J69" t="str">
            <v>"0"</v>
          </cell>
          <cell r="K69">
            <v>33920</v>
          </cell>
          <cell r="M69" t="str">
            <v>Schulung</v>
          </cell>
          <cell r="N69">
            <v>12</v>
          </cell>
          <cell r="O69">
            <v>12</v>
          </cell>
          <cell r="P69">
            <v>36657</v>
          </cell>
          <cell r="Q69">
            <v>16</v>
          </cell>
          <cell r="S69">
            <v>37145</v>
          </cell>
          <cell r="T69">
            <v>36656</v>
          </cell>
          <cell r="U69">
            <v>36656</v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>"29.05.98"</v>
          </cell>
          <cell r="AE69" t="str">
            <v>"29.05.98"</v>
          </cell>
          <cell r="BE69">
            <v>0</v>
          </cell>
        </row>
        <row r="70">
          <cell r="A70" t="str">
            <v>5774-640</v>
          </cell>
          <cell r="B70" t="str">
            <v>Institut für</v>
          </cell>
          <cell r="C70" t="str">
            <v>Geowissenschaften</v>
          </cell>
          <cell r="D70" t="str">
            <v>Abt.</v>
          </cell>
          <cell r="E70" t="str">
            <v>Paläontologie  ( 4. OG )</v>
          </cell>
          <cell r="F70" t="str">
            <v>Herrn</v>
          </cell>
          <cell r="G70" t="str">
            <v>Hartmut Stosnach</v>
          </cell>
          <cell r="H70">
            <v>7248</v>
          </cell>
          <cell r="J70" t="str">
            <v>"0"</v>
          </cell>
          <cell r="K70">
            <v>33920</v>
          </cell>
          <cell r="M70" t="str">
            <v>Schulung</v>
          </cell>
          <cell r="N70">
            <v>12</v>
          </cell>
          <cell r="O70">
            <v>12</v>
          </cell>
          <cell r="P70">
            <v>36657</v>
          </cell>
          <cell r="Q70">
            <v>16</v>
          </cell>
          <cell r="S70">
            <v>37145</v>
          </cell>
          <cell r="T70">
            <v>36656</v>
          </cell>
          <cell r="U70">
            <v>36656</v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>"29.05.98"</v>
          </cell>
          <cell r="AE70" t="str">
            <v>"29.05.98"</v>
          </cell>
          <cell r="BE70">
            <v>0</v>
          </cell>
        </row>
        <row r="71">
          <cell r="A71" t="str">
            <v>5774-650</v>
          </cell>
          <cell r="B71" t="str">
            <v>Institut für</v>
          </cell>
          <cell r="C71" t="str">
            <v>Geowissenschaften</v>
          </cell>
          <cell r="D71" t="str">
            <v>Abt.</v>
          </cell>
          <cell r="E71" t="str">
            <v>Mineralogie und Petrographie</v>
          </cell>
          <cell r="F71" t="str">
            <v>Herrn</v>
          </cell>
          <cell r="G71" t="str">
            <v>Paul Vollbrecht</v>
          </cell>
          <cell r="H71">
            <v>3260</v>
          </cell>
          <cell r="J71">
            <v>1</v>
          </cell>
          <cell r="K71">
            <v>33990</v>
          </cell>
          <cell r="M71" t="str">
            <v>Büro</v>
          </cell>
          <cell r="N71">
            <v>24</v>
          </cell>
          <cell r="O71">
            <v>24</v>
          </cell>
          <cell r="P71">
            <v>36526</v>
          </cell>
          <cell r="Q71">
            <v>32</v>
          </cell>
          <cell r="S71">
            <v>37500</v>
          </cell>
          <cell r="T71">
            <v>36531</v>
          </cell>
          <cell r="U71">
            <v>36531</v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>
            <v>36615</v>
          </cell>
          <cell r="AE71">
            <v>36615</v>
          </cell>
          <cell r="AW71" t="str">
            <v>17.11.99; 27.10.99; 16.6.99; 29.01.1999</v>
          </cell>
          <cell r="BA71">
            <v>95</v>
          </cell>
          <cell r="BB71">
            <v>15</v>
          </cell>
          <cell r="BC71">
            <v>0</v>
          </cell>
          <cell r="BD71">
            <v>0</v>
          </cell>
          <cell r="BE71">
            <v>0</v>
          </cell>
        </row>
        <row r="72">
          <cell r="A72" t="str">
            <v>5774-651</v>
          </cell>
          <cell r="B72" t="str">
            <v>Institut für</v>
          </cell>
          <cell r="C72" t="str">
            <v>Geowissenschaften</v>
          </cell>
          <cell r="D72" t="str">
            <v>Abt.</v>
          </cell>
          <cell r="E72" t="str">
            <v>Mineralogie und Kristallographie</v>
          </cell>
          <cell r="F72" t="str">
            <v>Herrn</v>
          </cell>
          <cell r="G72" t="str">
            <v>Paul Vollbrecht</v>
          </cell>
          <cell r="H72" t="str">
            <v>3260/3601/priv.:795792 Krakow</v>
          </cell>
          <cell r="I72" t="str">
            <v xml:space="preserve"> </v>
          </cell>
          <cell r="J72" t="str">
            <v>"0"</v>
          </cell>
          <cell r="K72">
            <v>33990</v>
          </cell>
          <cell r="M72" t="str">
            <v>Labor / Werkstatt</v>
          </cell>
          <cell r="N72">
            <v>12</v>
          </cell>
          <cell r="O72">
            <v>12</v>
          </cell>
          <cell r="P72">
            <v>36526</v>
          </cell>
          <cell r="Q72">
            <v>16</v>
          </cell>
          <cell r="S72">
            <v>37012</v>
          </cell>
          <cell r="T72">
            <v>36531</v>
          </cell>
          <cell r="U72">
            <v>36531</v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>
            <v>36615</v>
          </cell>
          <cell r="AE72">
            <v>36615</v>
          </cell>
          <cell r="AW72" t="str">
            <v>17.11.99; 27.10.99; 16.6.99; 29.01.1999</v>
          </cell>
          <cell r="BA72">
            <v>157</v>
          </cell>
          <cell r="BB72">
            <v>8</v>
          </cell>
          <cell r="BC72">
            <v>0</v>
          </cell>
          <cell r="BD72">
            <v>0</v>
          </cell>
          <cell r="BE72">
            <v>0</v>
          </cell>
        </row>
        <row r="73">
          <cell r="A73" t="str">
            <v>5774-660</v>
          </cell>
          <cell r="B73" t="str">
            <v>Institut für</v>
          </cell>
          <cell r="C73" t="str">
            <v>Geowissenschaften</v>
          </cell>
          <cell r="D73" t="str">
            <v>Abt.</v>
          </cell>
          <cell r="E73" t="str">
            <v>Wasser und Boden  (Geb.4207,  Ing.-Geologie)</v>
          </cell>
          <cell r="F73" t="str">
            <v xml:space="preserve">Herrn </v>
          </cell>
          <cell r="G73" t="str">
            <v>Klaus Schleicher</v>
          </cell>
          <cell r="H73" t="str">
            <v>7275 Carls=7243</v>
          </cell>
          <cell r="I73" t="str">
            <v xml:space="preserve"> </v>
          </cell>
          <cell r="J73">
            <v>1</v>
          </cell>
          <cell r="K73">
            <v>33990</v>
          </cell>
          <cell r="M73" t="str">
            <v>Büro</v>
          </cell>
          <cell r="N73">
            <v>24</v>
          </cell>
          <cell r="O73">
            <v>24</v>
          </cell>
          <cell r="P73">
            <v>36570</v>
          </cell>
          <cell r="Q73">
            <v>24</v>
          </cell>
          <cell r="S73">
            <v>37301</v>
          </cell>
          <cell r="T73">
            <v>36580</v>
          </cell>
          <cell r="U73">
            <v>36580</v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E73" t="str">
            <v/>
          </cell>
          <cell r="AW73" t="str">
            <v>07.02.00; 31.05.1999</v>
          </cell>
          <cell r="BA73">
            <v>101</v>
          </cell>
          <cell r="BC73">
            <v>10</v>
          </cell>
          <cell r="BE73">
            <v>9.9009900990099009</v>
          </cell>
        </row>
        <row r="74">
          <cell r="A74" t="str">
            <v>5774-661</v>
          </cell>
          <cell r="B74" t="str">
            <v>Institut für</v>
          </cell>
          <cell r="C74" t="str">
            <v>Geowissenschaften</v>
          </cell>
          <cell r="D74" t="str">
            <v>Abt.</v>
          </cell>
          <cell r="E74" t="str">
            <v>Grundwasser und Boden  (Geb.4207,  Ing.-Geologie)</v>
          </cell>
          <cell r="F74" t="str">
            <v xml:space="preserve">Herrn </v>
          </cell>
          <cell r="G74" t="str">
            <v>Claudia Bähr</v>
          </cell>
          <cell r="H74" t="str">
            <v>7267 o 76</v>
          </cell>
          <cell r="I74" t="str">
            <v xml:space="preserve"> </v>
          </cell>
          <cell r="J74">
            <v>1</v>
          </cell>
          <cell r="K74">
            <v>36570</v>
          </cell>
          <cell r="L74">
            <v>1</v>
          </cell>
          <cell r="M74" t="str">
            <v>Büro</v>
          </cell>
          <cell r="N74">
            <v>24</v>
          </cell>
          <cell r="O74">
            <v>24</v>
          </cell>
          <cell r="P74">
            <v>36570</v>
          </cell>
          <cell r="Q74">
            <v>32</v>
          </cell>
          <cell r="S74">
            <v>37543</v>
          </cell>
          <cell r="T74">
            <v>36580</v>
          </cell>
          <cell r="U74">
            <v>36580</v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>
            <v>36615</v>
          </cell>
          <cell r="AE74">
            <v>36615</v>
          </cell>
          <cell r="AT74">
            <v>1</v>
          </cell>
          <cell r="AU74" t="str">
            <v>g.marggraf@tu-bs.de</v>
          </cell>
          <cell r="AV74">
            <v>36571</v>
          </cell>
          <cell r="AW74" t="str">
            <v>07.02.00; 31.5.99; 28.01.1999</v>
          </cell>
          <cell r="BA74">
            <v>99</v>
          </cell>
          <cell r="BB74">
            <v>8</v>
          </cell>
          <cell r="BC74">
            <v>1</v>
          </cell>
          <cell r="BD74">
            <v>0</v>
          </cell>
          <cell r="BE74">
            <v>1.0101010101010102</v>
          </cell>
        </row>
        <row r="75">
          <cell r="A75" t="str">
            <v>5774-662</v>
          </cell>
          <cell r="B75" t="str">
            <v>Institut für</v>
          </cell>
          <cell r="C75" t="str">
            <v>Geowissenschaften</v>
          </cell>
          <cell r="D75" t="str">
            <v>Abt.</v>
          </cell>
          <cell r="E75" t="str">
            <v>Grundwasser und Boden  (Geb.4207,  Ing.-Geologie)</v>
          </cell>
          <cell r="F75" t="str">
            <v xml:space="preserve">Herrn </v>
          </cell>
          <cell r="G75" t="str">
            <v>Lars Junginger</v>
          </cell>
          <cell r="H75" t="str">
            <v>7267 o 76</v>
          </cell>
          <cell r="I75" t="str">
            <v xml:space="preserve"> </v>
          </cell>
          <cell r="J75">
            <v>1</v>
          </cell>
          <cell r="K75">
            <v>36571</v>
          </cell>
          <cell r="L75">
            <v>1</v>
          </cell>
          <cell r="M75" t="str">
            <v>Labor</v>
          </cell>
          <cell r="N75">
            <v>12</v>
          </cell>
          <cell r="O75">
            <v>12</v>
          </cell>
          <cell r="P75">
            <v>36586</v>
          </cell>
          <cell r="Q75">
            <v>12</v>
          </cell>
          <cell r="S75">
            <v>36951</v>
          </cell>
          <cell r="T75">
            <v>36580</v>
          </cell>
          <cell r="U75">
            <v>36580</v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E75" t="str">
            <v/>
          </cell>
          <cell r="AW75" t="str">
            <v>07.02.00; 31.5.99; 28.01.1999</v>
          </cell>
          <cell r="BA75">
            <v>94</v>
          </cell>
          <cell r="BB75">
            <v>0</v>
          </cell>
          <cell r="BC75">
            <v>4</v>
          </cell>
          <cell r="BD75">
            <v>0</v>
          </cell>
          <cell r="BE75">
            <v>4.2553191489361701</v>
          </cell>
        </row>
        <row r="76">
          <cell r="A76" t="str">
            <v>5774-670</v>
          </cell>
          <cell r="B76" t="str">
            <v>Institut für</v>
          </cell>
          <cell r="C76" t="str">
            <v>Geowissenschaften</v>
          </cell>
          <cell r="D76" t="str">
            <v>Abt.</v>
          </cell>
          <cell r="E76" t="str">
            <v>Geochemie</v>
          </cell>
          <cell r="F76" t="str">
            <v>Herrn</v>
          </cell>
          <cell r="G76" t="str">
            <v>Otto Ewald</v>
          </cell>
          <cell r="H76">
            <v>7253</v>
          </cell>
          <cell r="J76">
            <v>1</v>
          </cell>
          <cell r="K76">
            <v>34113</v>
          </cell>
          <cell r="M76" t="str">
            <v>Labor</v>
          </cell>
          <cell r="N76">
            <v>12</v>
          </cell>
          <cell r="O76">
            <v>16</v>
          </cell>
          <cell r="P76">
            <v>36648</v>
          </cell>
          <cell r="Q76">
            <v>16</v>
          </cell>
          <cell r="S76">
            <v>37136</v>
          </cell>
          <cell r="T76">
            <v>36661</v>
          </cell>
          <cell r="U76">
            <v>36661</v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>
            <v>35506</v>
          </cell>
          <cell r="AE76">
            <v>35506</v>
          </cell>
          <cell r="AW76" t="str">
            <v>11.05.00; 11.04.00; 23.03.00; 01.09.98</v>
          </cell>
          <cell r="BA76">
            <v>145</v>
          </cell>
          <cell r="BB76">
            <v>9</v>
          </cell>
          <cell r="BC76">
            <v>0</v>
          </cell>
          <cell r="BD76">
            <v>0</v>
          </cell>
          <cell r="BE76">
            <v>0</v>
          </cell>
        </row>
        <row r="77">
          <cell r="A77" t="str">
            <v>5776-200</v>
          </cell>
          <cell r="B77" t="str">
            <v>Institut für</v>
          </cell>
          <cell r="C77" t="str">
            <v>Geographie und Geoökologie</v>
          </cell>
          <cell r="D77" t="str">
            <v>Abt.</v>
          </cell>
          <cell r="E77" t="str">
            <v>Agrarökologie und Systemanalyse</v>
          </cell>
          <cell r="F77" t="str">
            <v>Herrn</v>
          </cell>
          <cell r="G77" t="str">
            <v>Wolfgang Max</v>
          </cell>
          <cell r="H77">
            <v>5622</v>
          </cell>
          <cell r="I77">
            <v>1</v>
          </cell>
          <cell r="K77">
            <v>34933</v>
          </cell>
          <cell r="M77" t="str">
            <v>Büro</v>
          </cell>
          <cell r="N77">
            <v>24</v>
          </cell>
          <cell r="O77">
            <v>24</v>
          </cell>
          <cell r="P77">
            <v>36039</v>
          </cell>
          <cell r="Q77">
            <v>28</v>
          </cell>
          <cell r="S77">
            <v>36892</v>
          </cell>
          <cell r="T77" t="str">
            <v>Wolfgang Max</v>
          </cell>
          <cell r="U77" t="str">
            <v>Wolfgang Max</v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E77" t="str">
            <v/>
          </cell>
          <cell r="AT77">
            <v>0</v>
          </cell>
          <cell r="BE77">
            <v>0</v>
          </cell>
        </row>
        <row r="78">
          <cell r="A78" t="str">
            <v>5776-210</v>
          </cell>
          <cell r="B78" t="str">
            <v>Institut für</v>
          </cell>
          <cell r="C78" t="str">
            <v>Geographie und Geoökologie</v>
          </cell>
          <cell r="E78" t="str">
            <v>Arbeitsgruppe Prof.- Dr. O. Richter</v>
          </cell>
          <cell r="F78" t="str">
            <v>Herrn</v>
          </cell>
          <cell r="G78" t="str">
            <v>Wolfgang Max</v>
          </cell>
          <cell r="H78">
            <v>5622</v>
          </cell>
          <cell r="I78" t="str">
            <v>"0"</v>
          </cell>
          <cell r="K78">
            <v>34933</v>
          </cell>
          <cell r="M78" t="str">
            <v>Büro</v>
          </cell>
          <cell r="N78">
            <v>24</v>
          </cell>
          <cell r="O78">
            <v>24</v>
          </cell>
          <cell r="P78">
            <v>36039</v>
          </cell>
          <cell r="Q78">
            <v>28</v>
          </cell>
          <cell r="S78">
            <v>36892</v>
          </cell>
          <cell r="T78" t="str">
            <v>Wolfgang Max</v>
          </cell>
          <cell r="U78" t="str">
            <v>Wolfgang Max</v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E78" t="str">
            <v/>
          </cell>
          <cell r="AT78" t="str">
            <v>Diskette</v>
          </cell>
          <cell r="BA78">
            <v>83</v>
          </cell>
          <cell r="BB78">
            <v>11</v>
          </cell>
          <cell r="BC78">
            <v>2</v>
          </cell>
          <cell r="BD78">
            <v>0</v>
          </cell>
          <cell r="BE78">
            <v>2.4096385542168677</v>
          </cell>
        </row>
        <row r="79">
          <cell r="A79" t="str">
            <v>5776-220</v>
          </cell>
          <cell r="B79" t="str">
            <v>Institut für</v>
          </cell>
          <cell r="C79" t="str">
            <v>Geographie und Geoökologie</v>
          </cell>
          <cell r="E79" t="str">
            <v>Arbeitsgruppe  Prof.-Dr. J. Richter</v>
          </cell>
          <cell r="F79" t="str">
            <v>Herrn</v>
          </cell>
          <cell r="G79" t="str">
            <v>Alwin Küsters</v>
          </cell>
          <cell r="H79">
            <v>5623</v>
          </cell>
          <cell r="J79">
            <v>1</v>
          </cell>
          <cell r="K79">
            <v>36076</v>
          </cell>
          <cell r="M79" t="str">
            <v>Büro</v>
          </cell>
          <cell r="N79">
            <v>24</v>
          </cell>
          <cell r="O79">
            <v>28</v>
          </cell>
          <cell r="P79">
            <v>36069</v>
          </cell>
          <cell r="Q79">
            <v>32</v>
          </cell>
          <cell r="S79">
            <v>37043</v>
          </cell>
          <cell r="T79" t="str">
            <v>Wolfgang Max</v>
          </cell>
          <cell r="U79" t="str">
            <v>Wolfgang Max</v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>
            <v>36125</v>
          </cell>
          <cell r="AE79">
            <v>36125</v>
          </cell>
          <cell r="AT79" t="str">
            <v>Diskette</v>
          </cell>
          <cell r="BA79">
            <v>108</v>
          </cell>
          <cell r="BB79">
            <v>6</v>
          </cell>
          <cell r="BC79">
            <v>1</v>
          </cell>
          <cell r="BD79">
            <v>1</v>
          </cell>
          <cell r="BE79">
            <v>0.92592592592592593</v>
          </cell>
        </row>
        <row r="80">
          <cell r="A80" t="str">
            <v>5776-221</v>
          </cell>
          <cell r="B80" t="str">
            <v>Institut für</v>
          </cell>
          <cell r="C80" t="str">
            <v>Geographie und Geoökologie</v>
          </cell>
          <cell r="E80" t="str">
            <v>Arbeitsgruppe  Prof.-Dr. J. Richter</v>
          </cell>
          <cell r="F80" t="str">
            <v>Herrn</v>
          </cell>
          <cell r="G80" t="str">
            <v>Alwin Küsters</v>
          </cell>
          <cell r="H80">
            <v>5623</v>
          </cell>
          <cell r="J80" t="str">
            <v>"0"</v>
          </cell>
          <cell r="K80">
            <v>36076</v>
          </cell>
          <cell r="M80" t="str">
            <v>Labor</v>
          </cell>
          <cell r="N80">
            <v>12</v>
          </cell>
          <cell r="O80">
            <v>16</v>
          </cell>
          <cell r="P80">
            <v>36588</v>
          </cell>
          <cell r="Q80">
            <v>16</v>
          </cell>
          <cell r="S80">
            <v>37075</v>
          </cell>
          <cell r="T80" t="str">
            <v>Wolfgang Max</v>
          </cell>
          <cell r="U80" t="str">
            <v>Wolfgang Max</v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>
            <v>36125</v>
          </cell>
          <cell r="AE80">
            <v>36125</v>
          </cell>
          <cell r="AT80">
            <v>1</v>
          </cell>
          <cell r="AU80" t="str">
            <v>a.kuesters@tu-bs.de</v>
          </cell>
          <cell r="AV80">
            <v>36598</v>
          </cell>
          <cell r="AW80">
            <v>36571</v>
          </cell>
          <cell r="BA80">
            <v>290</v>
          </cell>
          <cell r="BB80">
            <v>2</v>
          </cell>
          <cell r="BC80">
            <v>0</v>
          </cell>
          <cell r="BD80">
            <v>0</v>
          </cell>
          <cell r="BE80">
            <v>0</v>
          </cell>
        </row>
        <row r="81">
          <cell r="A81" t="str">
            <v>5776-222</v>
          </cell>
          <cell r="B81" t="str">
            <v>Institut für</v>
          </cell>
          <cell r="C81" t="str">
            <v>Geographie und Geoökologie</v>
          </cell>
          <cell r="D81" t="str">
            <v>Abt.</v>
          </cell>
          <cell r="E81" t="str">
            <v>Arbeitsgruppe Prof. Dr. A. Herrmann</v>
          </cell>
          <cell r="F81" t="str">
            <v>Herrn</v>
          </cell>
          <cell r="G81" t="str">
            <v>Detlef Dunker</v>
          </cell>
          <cell r="H81">
            <v>5620</v>
          </cell>
          <cell r="J81" t="str">
            <v>"0"</v>
          </cell>
          <cell r="K81" t="str">
            <v>von Max</v>
          </cell>
          <cell r="M81" t="str">
            <v>Büro</v>
          </cell>
          <cell r="N81">
            <v>24</v>
          </cell>
          <cell r="O81">
            <v>32</v>
          </cell>
          <cell r="P81">
            <v>36557</v>
          </cell>
          <cell r="Q81">
            <v>32</v>
          </cell>
          <cell r="R81" t="str">
            <v xml:space="preserve"> </v>
          </cell>
          <cell r="S81">
            <v>37530</v>
          </cell>
          <cell r="T81" t="str">
            <v>Wolfgang Max</v>
          </cell>
          <cell r="U81" t="str">
            <v>Wolfgang Max</v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>
            <v>35681</v>
          </cell>
          <cell r="AE81">
            <v>35681</v>
          </cell>
          <cell r="AT81" t="str">
            <v>Diskette</v>
          </cell>
          <cell r="AW81">
            <v>36557</v>
          </cell>
          <cell r="AX81" t="str">
            <v>Betreunng am 23.02.00 von J. Faber</v>
          </cell>
          <cell r="BA81">
            <v>154</v>
          </cell>
          <cell r="BB81">
            <v>9</v>
          </cell>
          <cell r="BC81">
            <v>3</v>
          </cell>
          <cell r="BD81">
            <v>0</v>
          </cell>
          <cell r="BE81">
            <v>1.948051948051948</v>
          </cell>
        </row>
        <row r="82">
          <cell r="A82" t="str">
            <v>5776-223</v>
          </cell>
          <cell r="B82" t="str">
            <v>Institut für</v>
          </cell>
          <cell r="C82" t="str">
            <v>Geographie und Geoökologie</v>
          </cell>
          <cell r="D82" t="str">
            <v>Abt.</v>
          </cell>
          <cell r="E82" t="str">
            <v>Arbeitsgruppe Prof. Dr. A. Herrmann</v>
          </cell>
          <cell r="F82" t="str">
            <v>Herrn</v>
          </cell>
          <cell r="G82" t="str">
            <v>Detlef Dunker</v>
          </cell>
          <cell r="H82">
            <v>5620</v>
          </cell>
          <cell r="J82" t="str">
            <v>"0"</v>
          </cell>
          <cell r="K82" t="str">
            <v>von Max</v>
          </cell>
          <cell r="M82" t="str">
            <v>Büro</v>
          </cell>
          <cell r="N82">
            <v>24</v>
          </cell>
          <cell r="O82">
            <v>24</v>
          </cell>
          <cell r="P82">
            <v>36069</v>
          </cell>
          <cell r="Q82">
            <v>32</v>
          </cell>
          <cell r="S82">
            <v>37043</v>
          </cell>
          <cell r="T82" t="str">
            <v>Wolfgang Max</v>
          </cell>
          <cell r="U82" t="str">
            <v>Wolfgang Max</v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>
            <v>35681</v>
          </cell>
          <cell r="AE82">
            <v>35681</v>
          </cell>
          <cell r="AT82" t="str">
            <v>Diskette</v>
          </cell>
          <cell r="BA82">
            <v>76</v>
          </cell>
          <cell r="BB82">
            <v>2</v>
          </cell>
          <cell r="BC82">
            <v>0</v>
          </cell>
          <cell r="BD82">
            <v>0</v>
          </cell>
          <cell r="BE82">
            <v>0</v>
          </cell>
        </row>
        <row r="83">
          <cell r="A83" t="str">
            <v>5787-800</v>
          </cell>
          <cell r="B83" t="str">
            <v>Fachb. 3</v>
          </cell>
          <cell r="C83" t="str">
            <v>Chemie und Pharmazie</v>
          </cell>
          <cell r="F83" t="str">
            <v>Herrn</v>
          </cell>
          <cell r="G83" t="str">
            <v>Jens Faber,   Abt. 42</v>
          </cell>
          <cell r="H83">
            <v>5300</v>
          </cell>
          <cell r="I83" t="str">
            <v>"0"</v>
          </cell>
          <cell r="K83">
            <v>33547</v>
          </cell>
          <cell r="M83" t="str">
            <v>Büro</v>
          </cell>
          <cell r="N83">
            <v>24</v>
          </cell>
          <cell r="O83">
            <v>24</v>
          </cell>
          <cell r="P83">
            <v>35855</v>
          </cell>
          <cell r="Q83">
            <v>24</v>
          </cell>
          <cell r="S83">
            <v>36586</v>
          </cell>
          <cell r="T83" t="str">
            <v>Faber</v>
          </cell>
          <cell r="U83" t="str">
            <v>Faber</v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>siehe &gt;</v>
          </cell>
          <cell r="AA83" t="str">
            <v/>
          </cell>
          <cell r="AB83" t="str">
            <v/>
          </cell>
          <cell r="AC83" t="str">
            <v/>
          </cell>
          <cell r="AE83" t="str">
            <v/>
          </cell>
          <cell r="AM83" t="str">
            <v>siehe oben</v>
          </cell>
          <cell r="AZ83" t="str">
            <v>FJ</v>
          </cell>
          <cell r="BA83">
            <v>12</v>
          </cell>
          <cell r="BC83">
            <v>0</v>
          </cell>
          <cell r="BE83">
            <v>0</v>
          </cell>
        </row>
        <row r="84">
          <cell r="A84" t="str">
            <v>5787-801</v>
          </cell>
          <cell r="B84" t="str">
            <v>Fachschaft</v>
          </cell>
          <cell r="C84" t="str">
            <v>Chemie und Pharmazie</v>
          </cell>
          <cell r="E84" t="str">
            <v>Zimmerstr. 24 c</v>
          </cell>
          <cell r="F84" t="str">
            <v>Herrn</v>
          </cell>
          <cell r="G84" t="str">
            <v>Jens Faber</v>
          </cell>
          <cell r="H84">
            <v>4561</v>
          </cell>
          <cell r="I84" t="str">
            <v>"0"</v>
          </cell>
          <cell r="K84">
            <v>33547</v>
          </cell>
          <cell r="M84" t="str">
            <v>Büro</v>
          </cell>
          <cell r="N84">
            <v>24</v>
          </cell>
          <cell r="O84">
            <v>24</v>
          </cell>
          <cell r="P84">
            <v>36495</v>
          </cell>
          <cell r="Q84">
            <v>24</v>
          </cell>
          <cell r="S84">
            <v>37226</v>
          </cell>
          <cell r="T84" t="str">
            <v>Faber</v>
          </cell>
          <cell r="U84" t="str">
            <v>Faber</v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E84" t="str">
            <v/>
          </cell>
          <cell r="AW84" t="str">
            <v>2.12.99, 26.11.1999</v>
          </cell>
          <cell r="AX84" t="str">
            <v>Prüfung Mo - Do, 12-13 Uhr</v>
          </cell>
          <cell r="AZ84" t="str">
            <v>JF</v>
          </cell>
          <cell r="BA84">
            <v>17</v>
          </cell>
          <cell r="BB84">
            <v>12</v>
          </cell>
          <cell r="BC84">
            <v>0</v>
          </cell>
          <cell r="BD84">
            <v>0</v>
          </cell>
          <cell r="BE84">
            <v>0</v>
          </cell>
        </row>
        <row r="85">
          <cell r="A85" t="str">
            <v>5787-810</v>
          </cell>
          <cell r="B85" t="str">
            <v>Lehrstuhl für</v>
          </cell>
          <cell r="C85" t="str">
            <v>Makromolekulare Chemie</v>
          </cell>
          <cell r="F85" t="str">
            <v>Herrn</v>
          </cell>
          <cell r="G85" t="str">
            <v>Gunnar Renwrantz</v>
          </cell>
          <cell r="H85">
            <v>7331</v>
          </cell>
          <cell r="J85">
            <v>1</v>
          </cell>
          <cell r="K85">
            <v>36061</v>
          </cell>
          <cell r="L85">
            <v>1</v>
          </cell>
          <cell r="M85" t="str">
            <v>Büro</v>
          </cell>
          <cell r="N85">
            <v>24</v>
          </cell>
          <cell r="O85">
            <v>24</v>
          </cell>
          <cell r="P85">
            <v>36130</v>
          </cell>
          <cell r="Q85">
            <v>32</v>
          </cell>
          <cell r="S85">
            <v>37104</v>
          </cell>
          <cell r="T85">
            <v>36138</v>
          </cell>
          <cell r="U85">
            <v>36138</v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>
            <v>36683</v>
          </cell>
          <cell r="AE85">
            <v>36683</v>
          </cell>
          <cell r="AT85" t="str">
            <v>Diskette</v>
          </cell>
          <cell r="AW85">
            <v>36145</v>
          </cell>
          <cell r="BA85">
            <v>66</v>
          </cell>
          <cell r="BB85">
            <v>3</v>
          </cell>
          <cell r="BC85">
            <v>0</v>
          </cell>
          <cell r="BD85">
            <v>0</v>
          </cell>
          <cell r="BE85">
            <v>0</v>
          </cell>
        </row>
        <row r="86">
          <cell r="A86" t="str">
            <v>5787-811</v>
          </cell>
          <cell r="B86" t="str">
            <v>Lehrstuhl für</v>
          </cell>
          <cell r="C86" t="str">
            <v>Makromolekulare Chemie</v>
          </cell>
          <cell r="F86" t="str">
            <v>Herrn</v>
          </cell>
          <cell r="G86" t="str">
            <v>Alexander Borck</v>
          </cell>
          <cell r="H86" t="str">
            <v>7331; 5366</v>
          </cell>
          <cell r="J86">
            <v>1</v>
          </cell>
          <cell r="K86">
            <v>36088</v>
          </cell>
          <cell r="L86">
            <v>1</v>
          </cell>
          <cell r="M86" t="str">
            <v>Labor</v>
          </cell>
          <cell r="N86">
            <v>12</v>
          </cell>
          <cell r="O86">
            <v>12</v>
          </cell>
          <cell r="P86">
            <v>36591</v>
          </cell>
          <cell r="Q86">
            <v>14</v>
          </cell>
          <cell r="S86">
            <v>37017</v>
          </cell>
          <cell r="T86">
            <v>36591</v>
          </cell>
          <cell r="U86">
            <v>36591</v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>
            <v>36644</v>
          </cell>
          <cell r="AE86">
            <v>36644</v>
          </cell>
          <cell r="AT86">
            <v>0</v>
          </cell>
          <cell r="AW86" t="str">
            <v>15.05.00; 19.04.2000</v>
          </cell>
          <cell r="BA86">
            <v>164</v>
          </cell>
          <cell r="BB86">
            <v>12</v>
          </cell>
          <cell r="BC86">
            <v>4</v>
          </cell>
          <cell r="BD86">
            <v>0</v>
          </cell>
          <cell r="BE86">
            <v>2.4390243902439024</v>
          </cell>
        </row>
        <row r="87">
          <cell r="A87" t="str">
            <v>5788-600</v>
          </cell>
          <cell r="B87" t="str">
            <v>Institut für</v>
          </cell>
          <cell r="C87" t="str">
            <v>Anorganische und Analytische Chemie</v>
          </cell>
          <cell r="F87" t="str">
            <v>Frau</v>
          </cell>
          <cell r="G87" t="str">
            <v>Ulrike Heil</v>
          </cell>
          <cell r="H87">
            <v>5309</v>
          </cell>
          <cell r="J87">
            <v>1</v>
          </cell>
          <cell r="K87">
            <v>33941</v>
          </cell>
          <cell r="M87" t="str">
            <v>Schulung</v>
          </cell>
          <cell r="N87">
            <v>12</v>
          </cell>
          <cell r="O87">
            <v>16</v>
          </cell>
          <cell r="P87">
            <v>36342</v>
          </cell>
          <cell r="Q87">
            <v>16</v>
          </cell>
          <cell r="S87">
            <v>36831</v>
          </cell>
          <cell r="T87">
            <v>36357</v>
          </cell>
          <cell r="U87">
            <v>36357</v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>
            <v>35471</v>
          </cell>
          <cell r="AE87">
            <v>35471</v>
          </cell>
          <cell r="AT87">
            <v>0</v>
          </cell>
          <cell r="BA87">
            <v>1585</v>
          </cell>
          <cell r="BB87">
            <v>44</v>
          </cell>
          <cell r="BC87">
            <v>12</v>
          </cell>
          <cell r="BD87">
            <v>0</v>
          </cell>
          <cell r="BE87">
            <v>0.75709779179810721</v>
          </cell>
        </row>
        <row r="88">
          <cell r="A88" t="str">
            <v>5788-601</v>
          </cell>
          <cell r="B88" t="str">
            <v>Institut für</v>
          </cell>
          <cell r="C88" t="str">
            <v>Anorganische und Analytische Chemie</v>
          </cell>
          <cell r="F88" t="str">
            <v>Herrn</v>
          </cell>
          <cell r="G88" t="str">
            <v>Axel Lüders</v>
          </cell>
          <cell r="H88">
            <v>5313</v>
          </cell>
          <cell r="J88">
            <v>1</v>
          </cell>
          <cell r="K88">
            <v>33990</v>
          </cell>
          <cell r="M88" t="str">
            <v>Schulung</v>
          </cell>
          <cell r="N88">
            <v>12</v>
          </cell>
          <cell r="O88">
            <v>16</v>
          </cell>
          <cell r="P88">
            <v>36342</v>
          </cell>
          <cell r="Q88">
            <v>16</v>
          </cell>
          <cell r="S88">
            <v>36831</v>
          </cell>
          <cell r="T88">
            <v>36357</v>
          </cell>
          <cell r="U88">
            <v>36357</v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>"10.02.97"</v>
          </cell>
          <cell r="AE88" t="str">
            <v>"10.02.97"</v>
          </cell>
          <cell r="AT88" t="str">
            <v>Diskette</v>
          </cell>
          <cell r="BE88">
            <v>0</v>
          </cell>
        </row>
        <row r="89">
          <cell r="A89" t="str">
            <v>5788-602</v>
          </cell>
          <cell r="B89" t="str">
            <v>Institut für</v>
          </cell>
          <cell r="C89" t="str">
            <v>Anorganische und Analytische Chemie</v>
          </cell>
          <cell r="F89" t="str">
            <v>Herrn</v>
          </cell>
          <cell r="G89" t="str">
            <v>Harald Schaub</v>
          </cell>
          <cell r="H89">
            <v>5389</v>
          </cell>
          <cell r="J89">
            <v>1</v>
          </cell>
          <cell r="K89">
            <v>33941</v>
          </cell>
          <cell r="M89" t="str">
            <v>Schulung</v>
          </cell>
          <cell r="N89">
            <v>12</v>
          </cell>
          <cell r="O89">
            <v>16</v>
          </cell>
          <cell r="P89">
            <v>36342</v>
          </cell>
          <cell r="Q89">
            <v>16</v>
          </cell>
          <cell r="R89" t="str">
            <v xml:space="preserve"> </v>
          </cell>
          <cell r="S89">
            <v>36831</v>
          </cell>
          <cell r="T89">
            <v>36357</v>
          </cell>
          <cell r="U89">
            <v>36357</v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>"10.02.97"</v>
          </cell>
          <cell r="AE89" t="str">
            <v>"10.02.97"</v>
          </cell>
          <cell r="AT89" t="str">
            <v>Diskette</v>
          </cell>
          <cell r="BE89">
            <v>0</v>
          </cell>
        </row>
        <row r="90">
          <cell r="A90" t="str">
            <v>5788-603</v>
          </cell>
          <cell r="B90" t="str">
            <v>Institut für</v>
          </cell>
          <cell r="C90" t="str">
            <v>Anorganische und Analytische Chemie</v>
          </cell>
          <cell r="F90" t="str">
            <v>Herrn</v>
          </cell>
          <cell r="G90" t="str">
            <v>Ingo Kurz</v>
          </cell>
          <cell r="H90">
            <v>5324</v>
          </cell>
          <cell r="J90">
            <v>1</v>
          </cell>
          <cell r="K90">
            <v>33990</v>
          </cell>
          <cell r="M90" t="str">
            <v>Schulung</v>
          </cell>
          <cell r="N90">
            <v>12</v>
          </cell>
          <cell r="O90">
            <v>16</v>
          </cell>
          <cell r="P90">
            <v>36342</v>
          </cell>
          <cell r="Q90">
            <v>16</v>
          </cell>
          <cell r="S90">
            <v>36831</v>
          </cell>
          <cell r="T90">
            <v>36357</v>
          </cell>
          <cell r="U90">
            <v>36357</v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>"10.02.97"</v>
          </cell>
          <cell r="AE90" t="str">
            <v>"10.02.97"</v>
          </cell>
          <cell r="AT90" t="str">
            <v>Diskette</v>
          </cell>
          <cell r="AW90">
            <v>36356</v>
          </cell>
          <cell r="BE90">
            <v>0</v>
          </cell>
        </row>
        <row r="91">
          <cell r="A91" t="str">
            <v>5788-604</v>
          </cell>
          <cell r="B91" t="str">
            <v>Institut für</v>
          </cell>
          <cell r="C91" t="str">
            <v>Anorganische und Analytische Chemie</v>
          </cell>
          <cell r="E91" t="str">
            <v>Feinmechanische Werkstatt</v>
          </cell>
          <cell r="F91" t="str">
            <v>Herrn</v>
          </cell>
          <cell r="G91" t="str">
            <v>Jürgen Gebhardt</v>
          </cell>
          <cell r="H91">
            <v>5378</v>
          </cell>
          <cell r="J91">
            <v>1</v>
          </cell>
          <cell r="K91">
            <v>34879</v>
          </cell>
          <cell r="M91" t="str">
            <v>Werkstatt</v>
          </cell>
          <cell r="N91">
            <v>12</v>
          </cell>
          <cell r="O91">
            <v>12</v>
          </cell>
          <cell r="P91">
            <v>36465</v>
          </cell>
          <cell r="Q91">
            <v>16</v>
          </cell>
          <cell r="S91">
            <v>36951</v>
          </cell>
          <cell r="T91">
            <v>36465</v>
          </cell>
          <cell r="U91">
            <v>36465</v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>
            <v>36475</v>
          </cell>
          <cell r="AE91">
            <v>36475</v>
          </cell>
          <cell r="AT91" t="str">
            <v>Diskette</v>
          </cell>
          <cell r="AW91">
            <v>36313</v>
          </cell>
          <cell r="AX91" t="str">
            <v>Fehler ohne Anrechnung: Knickschutz bei Bohrmaschine ist defekt</v>
          </cell>
          <cell r="BA91">
            <v>42</v>
          </cell>
          <cell r="BB91">
            <v>2</v>
          </cell>
          <cell r="BC91">
            <v>0</v>
          </cell>
          <cell r="BD91">
            <v>0</v>
          </cell>
          <cell r="BE91">
            <v>0</v>
          </cell>
        </row>
        <row r="92">
          <cell r="A92" t="str">
            <v>5789-400</v>
          </cell>
          <cell r="B92" t="str">
            <v xml:space="preserve">Institut für </v>
          </cell>
          <cell r="C92" t="str">
            <v>Organische Chemie</v>
          </cell>
          <cell r="F92" t="str">
            <v>Herrn</v>
          </cell>
          <cell r="G92" t="str">
            <v>Fritz Kamphenkel</v>
          </cell>
          <cell r="H92" t="str">
            <v>5279 /  5257 Vopel</v>
          </cell>
          <cell r="J92">
            <v>1</v>
          </cell>
          <cell r="K92">
            <v>33920</v>
          </cell>
          <cell r="M92" t="str">
            <v xml:space="preserve">Labore </v>
          </cell>
          <cell r="N92">
            <v>12</v>
          </cell>
          <cell r="O92">
            <v>16</v>
          </cell>
          <cell r="P92">
            <v>36312</v>
          </cell>
          <cell r="Q92">
            <v>12</v>
          </cell>
          <cell r="S92">
            <v>36678</v>
          </cell>
          <cell r="T92">
            <v>35304</v>
          </cell>
          <cell r="U92">
            <v>35304</v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>
            <v>36672</v>
          </cell>
          <cell r="AA92" t="str">
            <v/>
          </cell>
          <cell r="AB92" t="str">
            <v/>
          </cell>
          <cell r="AC92" t="str">
            <v/>
          </cell>
          <cell r="AD92" t="str">
            <v>alt 12.05.1998</v>
          </cell>
          <cell r="AE92" t="str">
            <v>alt 12.05.1998</v>
          </cell>
          <cell r="AW92" t="str">
            <v>27.03.00; 02.02.00; 08.11.1999</v>
          </cell>
          <cell r="AX92" t="str">
            <v>5/98: 144-0-0-0-0%; bisher in ´99: 392/0/41/10;5%, im Juni 2000 Neuprüfung.</v>
          </cell>
          <cell r="AZ92" t="str">
            <v>rz zwecks HIWI-Meldung!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</row>
        <row r="93">
          <cell r="A93" t="str">
            <v>5789-410</v>
          </cell>
          <cell r="B93" t="str">
            <v xml:space="preserve">Institut für </v>
          </cell>
          <cell r="C93" t="str">
            <v>Organische Chemie</v>
          </cell>
          <cell r="E93" t="str">
            <v>Gemeinsame Einricht. anorg. u. org. Chemie</v>
          </cell>
          <cell r="F93" t="str">
            <v>Herrn</v>
          </cell>
          <cell r="G93" t="str">
            <v>Fritz Kamphenkel</v>
          </cell>
          <cell r="H93">
            <v>5278</v>
          </cell>
          <cell r="J93" t="str">
            <v>"0"</v>
          </cell>
          <cell r="K93">
            <v>33920</v>
          </cell>
          <cell r="M93" t="str">
            <v>E.-Werkstatt Lippok</v>
          </cell>
          <cell r="N93">
            <v>12</v>
          </cell>
          <cell r="O93">
            <v>12</v>
          </cell>
          <cell r="P93">
            <v>36312</v>
          </cell>
          <cell r="Q93">
            <v>12</v>
          </cell>
          <cell r="S93">
            <v>36678</v>
          </cell>
          <cell r="T93">
            <v>35304</v>
          </cell>
          <cell r="U93">
            <v>35304</v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>
            <v>36672</v>
          </cell>
          <cell r="AA93" t="str">
            <v/>
          </cell>
          <cell r="AB93" t="str">
            <v/>
          </cell>
          <cell r="AC93" t="str">
            <v/>
          </cell>
          <cell r="AE93" t="str">
            <v/>
          </cell>
          <cell r="AW93" t="str">
            <v>11.05.00; 31.5.99; 27.5.99; 28.01.99; 11.2.99</v>
          </cell>
          <cell r="AX93" t="str">
            <v xml:space="preserve">Meldung von Juni 96 in Mappe ! - Prof.-Dr. Grahn hat mehrere (2) Prüfer zugesagt; 31.5.99 wird Fritz Kampenkel als Prüfer gemeldet 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</row>
        <row r="94">
          <cell r="A94" t="str">
            <v>5789-411</v>
          </cell>
          <cell r="B94" t="str">
            <v xml:space="preserve">Institut für </v>
          </cell>
          <cell r="C94" t="str">
            <v>Organische Chemie</v>
          </cell>
          <cell r="E94" t="str">
            <v>Zentrales Lager für Chemiekalien</v>
          </cell>
          <cell r="G94" t="str">
            <v>Fritz Kamphenkel</v>
          </cell>
          <cell r="H94">
            <v>5279</v>
          </cell>
          <cell r="J94" t="str">
            <v>"0"</v>
          </cell>
          <cell r="K94">
            <v>33920</v>
          </cell>
          <cell r="M94" t="str">
            <v>Chemiekalienlager</v>
          </cell>
          <cell r="N94">
            <v>12</v>
          </cell>
          <cell r="O94">
            <v>12</v>
          </cell>
          <cell r="P94">
            <v>36312</v>
          </cell>
          <cell r="Q94">
            <v>12</v>
          </cell>
          <cell r="R94" t="str">
            <v xml:space="preserve"> </v>
          </cell>
          <cell r="S94">
            <v>36678</v>
          </cell>
          <cell r="T94">
            <v>35304</v>
          </cell>
          <cell r="U94">
            <v>35304</v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>
            <v>36672</v>
          </cell>
          <cell r="AA94" t="str">
            <v/>
          </cell>
          <cell r="AB94" t="str">
            <v/>
          </cell>
          <cell r="AC94" t="str">
            <v/>
          </cell>
          <cell r="AE94" t="str">
            <v/>
          </cell>
          <cell r="AX94">
            <v>540</v>
          </cell>
          <cell r="BA94">
            <v>392</v>
          </cell>
          <cell r="BB94">
            <v>0</v>
          </cell>
          <cell r="BC94">
            <v>43</v>
          </cell>
          <cell r="BD94">
            <v>0</v>
          </cell>
          <cell r="BE94">
            <v>10.969387755102041</v>
          </cell>
        </row>
        <row r="95">
          <cell r="A95" t="str">
            <v>5791-600</v>
          </cell>
          <cell r="B95" t="str">
            <v>Institut für</v>
          </cell>
          <cell r="C95" t="str">
            <v>Physikalische und Theoretische Chemie</v>
          </cell>
          <cell r="F95" t="str">
            <v>Herrn</v>
          </cell>
          <cell r="G95" t="str">
            <v>Bernd Sladeczek</v>
          </cell>
          <cell r="H95">
            <v>5349</v>
          </cell>
          <cell r="I95">
            <v>1</v>
          </cell>
          <cell r="K95">
            <v>34481</v>
          </cell>
          <cell r="M95" t="str">
            <v>Schulung</v>
          </cell>
          <cell r="N95">
            <v>12</v>
          </cell>
          <cell r="O95">
            <v>16</v>
          </cell>
          <cell r="P95">
            <v>36434</v>
          </cell>
          <cell r="Q95">
            <v>16</v>
          </cell>
          <cell r="S95">
            <v>36923</v>
          </cell>
          <cell r="T95" t="str">
            <v>Bernd Sladeczek</v>
          </cell>
          <cell r="U95" t="str">
            <v>Bernd Sladeczek</v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>
            <v>35391</v>
          </cell>
          <cell r="AE95">
            <v>35391</v>
          </cell>
          <cell r="AM95" t="str">
            <v>eigenes Prüfgerät</v>
          </cell>
          <cell r="AO95" t="str">
            <v xml:space="preserve"> eigenes Prüfgerät</v>
          </cell>
          <cell r="AQ95" t="str">
            <v xml:space="preserve"> eigenes Prüfgerät                      </v>
          </cell>
          <cell r="AS95">
            <v>1</v>
          </cell>
          <cell r="AT95" t="str">
            <v>Diskette</v>
          </cell>
          <cell r="BA95">
            <v>49</v>
          </cell>
          <cell r="BB95">
            <v>2</v>
          </cell>
          <cell r="BC95">
            <v>0</v>
          </cell>
          <cell r="BD95">
            <v>0</v>
          </cell>
          <cell r="BE95">
            <v>0</v>
          </cell>
        </row>
        <row r="96">
          <cell r="A96" t="str">
            <v>5791-601</v>
          </cell>
          <cell r="B96" t="str">
            <v>Institut für</v>
          </cell>
          <cell r="C96" t="str">
            <v>Physikalische und Theoretische Chemie</v>
          </cell>
          <cell r="E96" t="str">
            <v>Feinmechanische Werkstatt</v>
          </cell>
          <cell r="F96" t="str">
            <v>Herrn</v>
          </cell>
          <cell r="G96" t="str">
            <v>Peter Ahrens</v>
          </cell>
          <cell r="H96">
            <v>5327</v>
          </cell>
          <cell r="J96">
            <v>1</v>
          </cell>
          <cell r="K96">
            <v>33955</v>
          </cell>
          <cell r="M96" t="str">
            <v>Werkstatt</v>
          </cell>
          <cell r="N96">
            <v>12</v>
          </cell>
          <cell r="O96">
            <v>16</v>
          </cell>
          <cell r="P96">
            <v>36527</v>
          </cell>
          <cell r="Q96">
            <v>16</v>
          </cell>
          <cell r="S96">
            <v>37013</v>
          </cell>
          <cell r="T96" t="str">
            <v>Bernd Sladeczek</v>
          </cell>
          <cell r="U96" t="str">
            <v>Bernd Sladeczek</v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>
            <v>35459</v>
          </cell>
          <cell r="AE96">
            <v>35459</v>
          </cell>
          <cell r="AT96">
            <v>1</v>
          </cell>
          <cell r="AU96" t="str">
            <v>k.ahrens@tu-bs.de</v>
          </cell>
          <cell r="AV96">
            <v>36691</v>
          </cell>
          <cell r="AW96" t="str">
            <v>14.06.00; 26.01.2000</v>
          </cell>
          <cell r="AX96" t="str">
            <v>PC-Protokoll am 20.06.00 per E-Mail erhalten (abt52@tu-bs.de)</v>
          </cell>
          <cell r="BA96">
            <v>79</v>
          </cell>
          <cell r="BB96">
            <v>8</v>
          </cell>
          <cell r="BC96">
            <v>0</v>
          </cell>
          <cell r="BD96">
            <v>0</v>
          </cell>
          <cell r="BE96">
            <v>0</v>
          </cell>
        </row>
        <row r="97">
          <cell r="A97" t="str">
            <v>5791-602</v>
          </cell>
          <cell r="B97" t="str">
            <v>Institut für</v>
          </cell>
          <cell r="C97" t="str">
            <v>Physikalische und Theoretische Chemie</v>
          </cell>
          <cell r="D97" t="str">
            <v>Bereich</v>
          </cell>
          <cell r="E97" t="str">
            <v>Praktikum I</v>
          </cell>
          <cell r="F97" t="str">
            <v>Herrn</v>
          </cell>
          <cell r="G97" t="str">
            <v>Michael Klopschar</v>
          </cell>
          <cell r="H97">
            <v>7383</v>
          </cell>
          <cell r="J97">
            <v>1</v>
          </cell>
          <cell r="K97">
            <v>34478</v>
          </cell>
          <cell r="M97" t="str">
            <v>Schulung</v>
          </cell>
          <cell r="N97">
            <v>12</v>
          </cell>
          <cell r="O97">
            <v>16</v>
          </cell>
          <cell r="P97">
            <v>36649</v>
          </cell>
          <cell r="Q97">
            <v>16</v>
          </cell>
          <cell r="S97">
            <v>37137</v>
          </cell>
          <cell r="T97" t="str">
            <v>Bernd Sladeczek</v>
          </cell>
          <cell r="U97" t="str">
            <v>Bernd Sladeczek</v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>
            <v>35391</v>
          </cell>
          <cell r="AE97">
            <v>35391</v>
          </cell>
          <cell r="AT97" t="str">
            <v>Diskette</v>
          </cell>
          <cell r="AW97" t="str">
            <v>16.06.00; 11.05.00; 03.04.00; 09.12.1998</v>
          </cell>
          <cell r="AX97" t="str">
            <v>Biotechnolen-Praktikum zälht ab Feb 00 dazu! (26 Geräte)</v>
          </cell>
          <cell r="BA97">
            <v>40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</row>
        <row r="98">
          <cell r="A98" t="str">
            <v>5791-603</v>
          </cell>
          <cell r="B98" t="str">
            <v>Institut für</v>
          </cell>
          <cell r="C98" t="str">
            <v>Physikalische und Theoretische Chemie</v>
          </cell>
          <cell r="D98" t="str">
            <v>Abt.</v>
          </cell>
          <cell r="E98" t="str">
            <v>Praktikum II</v>
          </cell>
          <cell r="F98" t="str">
            <v>Frau</v>
          </cell>
          <cell r="G98" t="str">
            <v>Diana Deuse</v>
          </cell>
          <cell r="H98" t="str">
            <v>5343/5398/7306/7381</v>
          </cell>
          <cell r="J98" t="str">
            <v>"0"</v>
          </cell>
          <cell r="K98">
            <v>35986</v>
          </cell>
          <cell r="M98" t="str">
            <v>Schulung</v>
          </cell>
          <cell r="N98">
            <v>12</v>
          </cell>
          <cell r="O98">
            <v>12</v>
          </cell>
          <cell r="P98">
            <v>36662</v>
          </cell>
          <cell r="Q98">
            <v>16</v>
          </cell>
          <cell r="S98">
            <v>37150</v>
          </cell>
          <cell r="T98" t="str">
            <v>Bernd Sladeczek</v>
          </cell>
          <cell r="U98" t="str">
            <v>Bernd Sladeczek</v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>"22.11.96"</v>
          </cell>
          <cell r="AE98" t="str">
            <v>"22.11.96"</v>
          </cell>
          <cell r="AW98">
            <v>36662</v>
          </cell>
          <cell r="BA98">
            <v>58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</row>
        <row r="99">
          <cell r="A99" t="str">
            <v>5791-604</v>
          </cell>
          <cell r="B99" t="str">
            <v>Institut für</v>
          </cell>
          <cell r="C99" t="str">
            <v>Physikalische und Theoretische Chemie</v>
          </cell>
          <cell r="D99" t="str">
            <v>Abt.</v>
          </cell>
          <cell r="E99" t="str">
            <v>Abteilung Physikalische Chemie: Festkörperchemie</v>
          </cell>
          <cell r="F99" t="str">
            <v>Frau</v>
          </cell>
          <cell r="G99" t="str">
            <v>Frauke Schrobsdorf</v>
          </cell>
          <cell r="H99">
            <v>7306</v>
          </cell>
          <cell r="J99">
            <v>1</v>
          </cell>
          <cell r="K99">
            <v>34506</v>
          </cell>
          <cell r="M99" t="str">
            <v>Schulung</v>
          </cell>
          <cell r="N99">
            <v>12</v>
          </cell>
          <cell r="O99">
            <v>14</v>
          </cell>
          <cell r="P99">
            <v>36465</v>
          </cell>
          <cell r="Q99">
            <v>16</v>
          </cell>
          <cell r="R99" t="str">
            <v xml:space="preserve"> </v>
          </cell>
          <cell r="S99">
            <v>36951</v>
          </cell>
          <cell r="T99" t="str">
            <v>Bernd Sladeczek</v>
          </cell>
          <cell r="U99" t="str">
            <v>Bernd Sladeczek</v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>
            <v>36615</v>
          </cell>
          <cell r="AE99">
            <v>36615</v>
          </cell>
          <cell r="BA99">
            <v>300</v>
          </cell>
          <cell r="BB99">
            <v>5</v>
          </cell>
          <cell r="BC99">
            <v>3</v>
          </cell>
          <cell r="BD99">
            <v>0</v>
          </cell>
          <cell r="BE99">
            <v>1</v>
          </cell>
        </row>
        <row r="100">
          <cell r="A100" t="str">
            <v>5791-605</v>
          </cell>
          <cell r="B100" t="str">
            <v>Institut für</v>
          </cell>
          <cell r="C100" t="str">
            <v>Physikalische und Theoretische Chemie</v>
          </cell>
          <cell r="D100" t="str">
            <v>Abt.</v>
          </cell>
          <cell r="E100" t="str">
            <v>Abteilung Physikalische Chemie: Laserchemie</v>
          </cell>
          <cell r="F100" t="str">
            <v>Herrn</v>
          </cell>
          <cell r="G100" t="str">
            <v>Dr. Christof Maul</v>
          </cell>
          <cell r="H100">
            <v>7382</v>
          </cell>
          <cell r="J100">
            <v>1</v>
          </cell>
          <cell r="K100">
            <v>36502</v>
          </cell>
          <cell r="M100" t="str">
            <v>Büro</v>
          </cell>
          <cell r="N100">
            <v>24</v>
          </cell>
          <cell r="O100">
            <v>24</v>
          </cell>
          <cell r="P100">
            <v>36495</v>
          </cell>
          <cell r="Q100">
            <v>24</v>
          </cell>
          <cell r="R100" t="str">
            <v xml:space="preserve"> </v>
          </cell>
          <cell r="S100">
            <v>37226</v>
          </cell>
          <cell r="T100" t="str">
            <v>Bernd Sladeczek</v>
          </cell>
          <cell r="U100" t="str">
            <v>Bernd Sladeczek</v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>"22.11.96"</v>
          </cell>
          <cell r="AE100" t="str">
            <v>"22.11.96"</v>
          </cell>
          <cell r="AW100" t="str">
            <v>23.12.99; 22.06.1999</v>
          </cell>
          <cell r="AX100" t="str">
            <v>2 Labor, 1 Büro</v>
          </cell>
          <cell r="BA100">
            <v>46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</row>
        <row r="101">
          <cell r="A101" t="str">
            <v>5791-606</v>
          </cell>
          <cell r="B101" t="str">
            <v>Institut für</v>
          </cell>
          <cell r="C101" t="str">
            <v>Physikalische und Theoretische Chemie</v>
          </cell>
          <cell r="D101" t="str">
            <v>Abt.</v>
          </cell>
          <cell r="E101" t="str">
            <v>Abteilung Physikalische Chemie: Laserchemie</v>
          </cell>
          <cell r="F101" t="str">
            <v>Frau</v>
          </cell>
          <cell r="G101" t="str">
            <v>Dr. Christof Maul</v>
          </cell>
          <cell r="H101">
            <v>7382</v>
          </cell>
          <cell r="J101" t="str">
            <v>"0"</v>
          </cell>
          <cell r="K101">
            <v>36502</v>
          </cell>
          <cell r="M101" t="str">
            <v>Schulung</v>
          </cell>
          <cell r="N101">
            <v>12</v>
          </cell>
          <cell r="O101">
            <v>12</v>
          </cell>
          <cell r="P101">
            <v>36495</v>
          </cell>
          <cell r="Q101">
            <v>16</v>
          </cell>
          <cell r="R101" t="str">
            <v>x</v>
          </cell>
          <cell r="S101">
            <v>36982</v>
          </cell>
          <cell r="T101" t="str">
            <v>Bernd Sladeczek</v>
          </cell>
          <cell r="U101" t="str">
            <v>Bernd Sladeczek</v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>siehe Bemerkungen</v>
          </cell>
          <cell r="AE101" t="str">
            <v>Sonderturnus</v>
          </cell>
          <cell r="AM101" t="str">
            <v xml:space="preserve"> </v>
          </cell>
          <cell r="AW101" t="str">
            <v>24.02.00; 15.02.00, 16.6.99; 15.02.1999</v>
          </cell>
          <cell r="AX101" t="str">
            <v>8.12.99 zuvor ohne Schreiben erklärt !</v>
          </cell>
          <cell r="BA101">
            <v>307</v>
          </cell>
          <cell r="BB101">
            <v>0</v>
          </cell>
          <cell r="BC101">
            <v>25</v>
          </cell>
          <cell r="BD101">
            <v>0</v>
          </cell>
          <cell r="BE101">
            <v>8.1433224755700326</v>
          </cell>
        </row>
        <row r="102">
          <cell r="A102" t="str">
            <v>5791-607</v>
          </cell>
          <cell r="B102" t="str">
            <v>Institut für</v>
          </cell>
          <cell r="C102" t="str">
            <v>Physikalische und Theoretische Chemie</v>
          </cell>
          <cell r="D102" t="str">
            <v>Abt.</v>
          </cell>
          <cell r="E102" t="str">
            <v>Abteilung Angewandte Physikalische Chemie</v>
          </cell>
          <cell r="F102" t="str">
            <v>Frau</v>
          </cell>
          <cell r="G102" t="str">
            <v>Gudrun Harborth</v>
          </cell>
          <cell r="H102">
            <v>5334</v>
          </cell>
          <cell r="J102">
            <v>1</v>
          </cell>
          <cell r="K102">
            <v>34507</v>
          </cell>
          <cell r="M102" t="str">
            <v>Schulung</v>
          </cell>
          <cell r="N102">
            <v>12</v>
          </cell>
          <cell r="O102">
            <v>16</v>
          </cell>
          <cell r="P102">
            <v>36404</v>
          </cell>
          <cell r="Q102">
            <v>16</v>
          </cell>
          <cell r="S102">
            <v>36892</v>
          </cell>
          <cell r="T102" t="str">
            <v>Bernd Sladeczek</v>
          </cell>
          <cell r="U102" t="str">
            <v>Bernd Sladeczek</v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>
            <v>35391</v>
          </cell>
          <cell r="AE102">
            <v>35391</v>
          </cell>
          <cell r="AT102" t="str">
            <v>Diskette</v>
          </cell>
          <cell r="AW102" t="str">
            <v>4.10.99; 15.02.99</v>
          </cell>
          <cell r="AX102" t="str">
            <v>27.5.99 GUV-Diskette vorgestellt</v>
          </cell>
          <cell r="BA102">
            <v>78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</row>
        <row r="103">
          <cell r="A103" t="str">
            <v>5791-608</v>
          </cell>
          <cell r="B103" t="str">
            <v>Institut für</v>
          </cell>
          <cell r="C103" t="str">
            <v>Physikalische und Theoretische Chemie</v>
          </cell>
          <cell r="D103" t="str">
            <v>Abt.</v>
          </cell>
          <cell r="E103" t="str">
            <v>Abteilung Physikalische Chemie Fluider Phasen</v>
          </cell>
          <cell r="F103" t="str">
            <v>Frau</v>
          </cell>
          <cell r="G103" t="str">
            <v>Birgit Gerke</v>
          </cell>
          <cell r="H103">
            <v>7381</v>
          </cell>
          <cell r="J103">
            <v>1</v>
          </cell>
          <cell r="K103">
            <v>34507</v>
          </cell>
          <cell r="M103" t="str">
            <v>Schulung</v>
          </cell>
          <cell r="N103">
            <v>12</v>
          </cell>
          <cell r="O103">
            <v>16</v>
          </cell>
          <cell r="P103">
            <v>36679</v>
          </cell>
          <cell r="Q103">
            <v>16</v>
          </cell>
          <cell r="S103">
            <v>37166</v>
          </cell>
          <cell r="T103" t="str">
            <v>Bernd Sladeczek</v>
          </cell>
          <cell r="U103" t="str">
            <v>Bernd Sladeczek</v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>
            <v>35391</v>
          </cell>
          <cell r="AE103">
            <v>35391</v>
          </cell>
          <cell r="AX103" t="str">
            <v>Betreuung 2.3.99</v>
          </cell>
          <cell r="BA103">
            <v>125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</row>
        <row r="104">
          <cell r="A104" t="str">
            <v>5791-609</v>
          </cell>
          <cell r="B104" t="str">
            <v>Institut für</v>
          </cell>
          <cell r="C104" t="str">
            <v>Physikalische und Theoretische Chemie</v>
          </cell>
          <cell r="D104" t="str">
            <v>Abt.</v>
          </cell>
          <cell r="E104" t="str">
            <v>Abteilung Theoretische Chemie</v>
          </cell>
          <cell r="F104" t="str">
            <v>Frau</v>
          </cell>
          <cell r="G104" t="str">
            <v>Diana Deuse</v>
          </cell>
          <cell r="H104" t="str">
            <v>5343/7381</v>
          </cell>
          <cell r="J104" t="str">
            <v>"0"</v>
          </cell>
          <cell r="K104">
            <v>35986</v>
          </cell>
          <cell r="M104" t="str">
            <v>Büro</v>
          </cell>
          <cell r="N104">
            <v>24</v>
          </cell>
          <cell r="O104">
            <v>32</v>
          </cell>
          <cell r="P104">
            <v>35796</v>
          </cell>
          <cell r="Q104">
            <v>32</v>
          </cell>
          <cell r="S104">
            <v>36770</v>
          </cell>
          <cell r="T104" t="str">
            <v>Bernd Sladeczek</v>
          </cell>
          <cell r="U104" t="str">
            <v>Bernd Sladeczek</v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>
            <v>35391</v>
          </cell>
          <cell r="AE104">
            <v>35391</v>
          </cell>
          <cell r="AW104">
            <v>36588</v>
          </cell>
          <cell r="BA104">
            <v>138</v>
          </cell>
          <cell r="BB104">
            <v>3</v>
          </cell>
          <cell r="BC104">
            <v>0</v>
          </cell>
          <cell r="BD104">
            <v>0</v>
          </cell>
          <cell r="BE104">
            <v>0</v>
          </cell>
        </row>
        <row r="105">
          <cell r="A105" t="str">
            <v>5791-610</v>
          </cell>
          <cell r="B105" t="str">
            <v>Institut für</v>
          </cell>
          <cell r="C105" t="str">
            <v>Physikalische und Theoretische Chemie</v>
          </cell>
          <cell r="D105" t="str">
            <v>Abt.</v>
          </cell>
          <cell r="E105" t="str">
            <v>Abteilung Theoretische Chemie</v>
          </cell>
          <cell r="F105" t="str">
            <v>Frau</v>
          </cell>
          <cell r="G105" t="str">
            <v>Diana Deuse</v>
          </cell>
          <cell r="H105" t="str">
            <v>5343/7381</v>
          </cell>
          <cell r="J105" t="str">
            <v>"0"</v>
          </cell>
          <cell r="K105">
            <v>35986</v>
          </cell>
          <cell r="M105" t="str">
            <v>Schulung</v>
          </cell>
          <cell r="N105">
            <v>12</v>
          </cell>
          <cell r="O105">
            <v>16</v>
          </cell>
          <cell r="P105">
            <v>36495</v>
          </cell>
          <cell r="Q105">
            <v>16</v>
          </cell>
          <cell r="S105">
            <v>36982</v>
          </cell>
          <cell r="T105" t="str">
            <v>Bernd Sladeczek</v>
          </cell>
          <cell r="U105" t="str">
            <v>Bernd Sladeczek</v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>
            <v>35487</v>
          </cell>
          <cell r="AE105">
            <v>35487</v>
          </cell>
          <cell r="AW105">
            <v>36501</v>
          </cell>
          <cell r="AX105" t="str">
            <v>siehe bitte 5791-602</v>
          </cell>
          <cell r="BA105">
            <v>68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</row>
        <row r="106">
          <cell r="A106" t="str">
            <v>5791-611</v>
          </cell>
          <cell r="B106" t="str">
            <v>Institut für</v>
          </cell>
          <cell r="C106" t="str">
            <v>Physikalische und Theoretische Chemie</v>
          </cell>
          <cell r="D106" t="str">
            <v>Abt.</v>
          </cell>
          <cell r="E106" t="str">
            <v>Abteilung Physikalische Chemie: Thermodynamik und Kinetik</v>
          </cell>
          <cell r="F106" t="str">
            <v>Herrn</v>
          </cell>
          <cell r="G106" t="str">
            <v>Bernd Sladeczek</v>
          </cell>
          <cell r="H106" t="str">
            <v>5395 Kipp</v>
          </cell>
          <cell r="J106">
            <v>1</v>
          </cell>
          <cell r="K106">
            <v>35408</v>
          </cell>
          <cell r="M106" t="str">
            <v>Büro</v>
          </cell>
          <cell r="N106">
            <v>24</v>
          </cell>
          <cell r="O106">
            <v>32</v>
          </cell>
          <cell r="P106">
            <v>36620</v>
          </cell>
          <cell r="Q106">
            <v>32</v>
          </cell>
          <cell r="S106">
            <v>37594</v>
          </cell>
          <cell r="T106" t="str">
            <v>Bernd Sladeczek</v>
          </cell>
          <cell r="U106" t="str">
            <v>Bernd Sladeczek</v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>
            <v>35591</v>
          </cell>
          <cell r="AE106">
            <v>35591</v>
          </cell>
          <cell r="AW106" t="str">
            <v xml:space="preserve">04.04.00; 03.03.00 mit Dr. Kipp </v>
          </cell>
          <cell r="AX106" t="str">
            <v>Bereich Lacmann</v>
          </cell>
          <cell r="BA106">
            <v>17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</row>
        <row r="107">
          <cell r="A107" t="str">
            <v>5792-400</v>
          </cell>
          <cell r="B107" t="str">
            <v>Institut für</v>
          </cell>
          <cell r="C107" t="str">
            <v>Technische Chemie</v>
          </cell>
          <cell r="F107" t="str">
            <v>Herrn</v>
          </cell>
          <cell r="G107" t="str">
            <v>Rolf Harrendorf</v>
          </cell>
          <cell r="H107">
            <v>5368</v>
          </cell>
          <cell r="J107">
            <v>1</v>
          </cell>
          <cell r="K107">
            <v>33941</v>
          </cell>
          <cell r="M107" t="str">
            <v>Werkstatt</v>
          </cell>
          <cell r="N107">
            <v>12</v>
          </cell>
          <cell r="O107">
            <v>16</v>
          </cell>
          <cell r="P107">
            <v>36251</v>
          </cell>
          <cell r="Q107">
            <v>16</v>
          </cell>
          <cell r="S107">
            <v>36739</v>
          </cell>
          <cell r="T107" t="str">
            <v>Bernd Sladeczek</v>
          </cell>
          <cell r="U107" t="str">
            <v>Bernd Sladeczek</v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>
            <v>35391</v>
          </cell>
          <cell r="AE107">
            <v>35391</v>
          </cell>
          <cell r="AM107" t="str">
            <v>eigenes Prüfgerät</v>
          </cell>
          <cell r="AO107" t="str">
            <v xml:space="preserve"> eigenes Prüfgerät</v>
          </cell>
          <cell r="AQ107" t="str">
            <v xml:space="preserve"> eigenes Prüfgerät                      </v>
          </cell>
          <cell r="AS107" t="str">
            <v>a</v>
          </cell>
          <cell r="AT107">
            <v>0</v>
          </cell>
          <cell r="AW107">
            <v>36258</v>
          </cell>
          <cell r="BA107">
            <v>67</v>
          </cell>
          <cell r="BB107">
            <v>1</v>
          </cell>
          <cell r="BC107">
            <v>0</v>
          </cell>
          <cell r="BD107">
            <v>0</v>
          </cell>
          <cell r="BE107">
            <v>0</v>
          </cell>
        </row>
        <row r="108">
          <cell r="A108" t="str">
            <v>5792-402</v>
          </cell>
          <cell r="B108" t="str">
            <v>Institut für</v>
          </cell>
          <cell r="C108" t="str">
            <v>Technische Chemie</v>
          </cell>
          <cell r="F108" t="str">
            <v>Herrn</v>
          </cell>
          <cell r="G108" t="str">
            <v>Wolfgang Graßl</v>
          </cell>
          <cell r="H108">
            <v>5374</v>
          </cell>
          <cell r="J108">
            <v>1</v>
          </cell>
          <cell r="K108">
            <v>33955</v>
          </cell>
          <cell r="M108" t="str">
            <v>Schulung</v>
          </cell>
          <cell r="N108">
            <v>12</v>
          </cell>
          <cell r="O108">
            <v>12</v>
          </cell>
          <cell r="P108">
            <v>36526</v>
          </cell>
          <cell r="Q108">
            <v>14</v>
          </cell>
          <cell r="S108">
            <v>36951</v>
          </cell>
          <cell r="T108" t="str">
            <v>Betreuung !</v>
          </cell>
          <cell r="U108">
            <v>35592</v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E108" t="str">
            <v/>
          </cell>
          <cell r="AM108" t="str">
            <v>eigenes Prüfgerät</v>
          </cell>
          <cell r="AO108" t="str">
            <v xml:space="preserve"> eigenes Prüfgerät</v>
          </cell>
          <cell r="AQ108" t="str">
            <v xml:space="preserve"> eigenes Prüfgerät                      </v>
          </cell>
          <cell r="AR108" t="str">
            <v>pj</v>
          </cell>
          <cell r="AS108">
            <v>1</v>
          </cell>
          <cell r="AT108">
            <v>1</v>
          </cell>
          <cell r="AU108" t="str">
            <v>w.grassl@tu-bs.de</v>
          </cell>
          <cell r="AV108">
            <v>36648</v>
          </cell>
          <cell r="AW108">
            <v>36510</v>
          </cell>
          <cell r="AX108" t="str">
            <v>wurde von 12 auf 14 Mon. im Bereich Schulung angeglichen!(Faber16.12.99)</v>
          </cell>
          <cell r="BA108">
            <v>75</v>
          </cell>
          <cell r="BB108">
            <v>1</v>
          </cell>
          <cell r="BC108">
            <v>0</v>
          </cell>
          <cell r="BD108">
            <v>0</v>
          </cell>
          <cell r="BE108">
            <v>0</v>
          </cell>
        </row>
        <row r="109">
          <cell r="A109" t="str">
            <v>5792-403</v>
          </cell>
          <cell r="B109" t="str">
            <v>Institut für</v>
          </cell>
          <cell r="C109" t="str">
            <v>Technische Chemie</v>
          </cell>
          <cell r="F109" t="str">
            <v>Herrn</v>
          </cell>
          <cell r="G109" t="str">
            <v>Wolfgang Graßl</v>
          </cell>
          <cell r="H109">
            <v>5374</v>
          </cell>
          <cell r="J109" t="str">
            <v>"0"</v>
          </cell>
          <cell r="K109">
            <v>33955</v>
          </cell>
          <cell r="M109" t="str">
            <v>Schulung</v>
          </cell>
          <cell r="N109">
            <v>12</v>
          </cell>
          <cell r="O109">
            <v>16</v>
          </cell>
          <cell r="P109">
            <v>36526</v>
          </cell>
          <cell r="Q109">
            <v>14</v>
          </cell>
          <cell r="S109">
            <v>36951</v>
          </cell>
          <cell r="T109" t="str">
            <v>Betreuung !</v>
          </cell>
          <cell r="U109">
            <v>36206</v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>
            <v>36334</v>
          </cell>
          <cell r="AE109">
            <v>36334</v>
          </cell>
          <cell r="AM109" t="str">
            <v>eigenes Prüfgerät</v>
          </cell>
          <cell r="AO109" t="str">
            <v xml:space="preserve"> eigenes Prüfgerät</v>
          </cell>
          <cell r="AQ109" t="str">
            <v xml:space="preserve"> eigenes Prüfgerät                      </v>
          </cell>
          <cell r="AR109">
            <v>1</v>
          </cell>
          <cell r="AS109" t="str">
            <v>a</v>
          </cell>
          <cell r="BA109">
            <v>500</v>
          </cell>
          <cell r="BB109">
            <v>21</v>
          </cell>
          <cell r="BC109">
            <v>12</v>
          </cell>
          <cell r="BD109">
            <v>0</v>
          </cell>
          <cell r="BE109">
            <v>2.4</v>
          </cell>
        </row>
        <row r="110">
          <cell r="A110" t="str">
            <v>5792-404</v>
          </cell>
          <cell r="B110" t="str">
            <v>Institut für</v>
          </cell>
          <cell r="C110" t="str">
            <v>Technische Chemie</v>
          </cell>
          <cell r="F110" t="str">
            <v>Frau</v>
          </cell>
          <cell r="G110" t="str">
            <v>Birgit Niehögen</v>
          </cell>
          <cell r="H110">
            <v>5358</v>
          </cell>
          <cell r="J110">
            <v>1</v>
          </cell>
          <cell r="K110">
            <v>35954</v>
          </cell>
          <cell r="M110" t="str">
            <v>Schulung</v>
          </cell>
          <cell r="N110">
            <v>12</v>
          </cell>
          <cell r="O110">
            <v>16</v>
          </cell>
          <cell r="P110">
            <v>36526</v>
          </cell>
          <cell r="Q110">
            <v>14</v>
          </cell>
          <cell r="S110">
            <v>36951</v>
          </cell>
          <cell r="T110" t="str">
            <v>Betreuung !</v>
          </cell>
          <cell r="U110">
            <v>36206</v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>"23.06.99"</v>
          </cell>
          <cell r="AE110" t="str">
            <v>"23.06.99"</v>
          </cell>
          <cell r="AM110" t="str">
            <v>eigenes Prüfgerät</v>
          </cell>
          <cell r="AO110" t="str">
            <v xml:space="preserve"> eigenes Prüfgerät</v>
          </cell>
          <cell r="AQ110" t="str">
            <v xml:space="preserve"> eigenes Prüfgerät                      </v>
          </cell>
          <cell r="AR110" t="str">
            <v>pj</v>
          </cell>
          <cell r="AS110" t="str">
            <v>a</v>
          </cell>
          <cell r="AW110">
            <v>36643</v>
          </cell>
          <cell r="AX110" t="str">
            <v>Prüfung läuft noch !</v>
          </cell>
          <cell r="BE110">
            <v>0</v>
          </cell>
        </row>
        <row r="111">
          <cell r="A111" t="str">
            <v>5793-200</v>
          </cell>
          <cell r="B111" t="str">
            <v>Institut für</v>
          </cell>
          <cell r="C111" t="str">
            <v>Lebensmittelchemie</v>
          </cell>
          <cell r="F111" t="str">
            <v>Frau</v>
          </cell>
          <cell r="G111" t="str">
            <v>Irmfried Meyer</v>
          </cell>
          <cell r="H111">
            <v>7217</v>
          </cell>
          <cell r="J111">
            <v>1</v>
          </cell>
          <cell r="K111">
            <v>33948</v>
          </cell>
          <cell r="M111" t="str">
            <v>Labor</v>
          </cell>
          <cell r="N111">
            <v>12</v>
          </cell>
          <cell r="O111">
            <v>12</v>
          </cell>
          <cell r="P111">
            <v>36404</v>
          </cell>
          <cell r="Q111">
            <v>16</v>
          </cell>
          <cell r="S111">
            <v>36892</v>
          </cell>
          <cell r="T111">
            <v>36509</v>
          </cell>
          <cell r="U111">
            <v>36509</v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>
            <v>36187</v>
          </cell>
          <cell r="AE111">
            <v>36187</v>
          </cell>
          <cell r="AF111">
            <v>35676</v>
          </cell>
          <cell r="AT111">
            <v>0</v>
          </cell>
          <cell r="AW111">
            <v>36490</v>
          </cell>
          <cell r="AX111" t="str">
            <v>Büros werden ab März 98 im 32 Mon.-Turnus geprüft ! 1.9.99 ! Faber(habe am 10.3.99 u. 15.12.99 von Ex- Kühlschrank Ex- Relais getauscht); Unterlagen folgen Anfang 2000!</v>
          </cell>
          <cell r="BA111">
            <v>1094</v>
          </cell>
          <cell r="BB111">
            <v>17</v>
          </cell>
          <cell r="BC111">
            <v>6</v>
          </cell>
          <cell r="BD111">
            <v>0</v>
          </cell>
          <cell r="BE111">
            <v>0.54844606946983543</v>
          </cell>
        </row>
        <row r="112">
          <cell r="A112" t="str">
            <v>5793-201</v>
          </cell>
          <cell r="B112" t="str">
            <v>Institut für</v>
          </cell>
          <cell r="C112" t="str">
            <v>Lebensmittelchemie</v>
          </cell>
          <cell r="F112" t="str">
            <v>Frau</v>
          </cell>
          <cell r="G112" t="str">
            <v>Irmfried Meyer</v>
          </cell>
          <cell r="H112">
            <v>7217</v>
          </cell>
          <cell r="J112" t="str">
            <v>"0"</v>
          </cell>
          <cell r="K112">
            <v>33948</v>
          </cell>
          <cell r="M112" t="str">
            <v>Büro</v>
          </cell>
          <cell r="N112">
            <v>24</v>
          </cell>
          <cell r="O112">
            <v>24</v>
          </cell>
          <cell r="P112">
            <v>35855</v>
          </cell>
          <cell r="Q112">
            <v>32</v>
          </cell>
          <cell r="S112">
            <v>36831</v>
          </cell>
          <cell r="T112">
            <v>36509</v>
          </cell>
          <cell r="U112">
            <v>36509</v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E112" t="str">
            <v/>
          </cell>
          <cell r="AX112" t="str">
            <v>H. Brandt, Abt.42/21 hat Gerät mit Kurzschluß und FI-Auslösung außer Betrieb gesetzt und mir mitgeteilt am 3.2.00 !</v>
          </cell>
          <cell r="BE112">
            <v>0</v>
          </cell>
        </row>
        <row r="113">
          <cell r="A113" t="str">
            <v>5794-000</v>
          </cell>
          <cell r="B113" t="str">
            <v>Institut für</v>
          </cell>
          <cell r="C113" t="str">
            <v>Ökolog. Chemie und Abfallanalytik</v>
          </cell>
          <cell r="F113" t="str">
            <v>Herrn</v>
          </cell>
          <cell r="G113" t="str">
            <v>Jürgen Hamann</v>
          </cell>
          <cell r="H113">
            <v>5969</v>
          </cell>
          <cell r="J113">
            <v>2</v>
          </cell>
          <cell r="K113">
            <v>33990</v>
          </cell>
          <cell r="M113" t="str">
            <v>Schulung</v>
          </cell>
          <cell r="N113">
            <v>12</v>
          </cell>
          <cell r="O113">
            <v>16</v>
          </cell>
          <cell r="P113">
            <v>36526</v>
          </cell>
          <cell r="Q113">
            <v>16</v>
          </cell>
          <cell r="S113">
            <v>37012</v>
          </cell>
          <cell r="T113">
            <v>36515</v>
          </cell>
          <cell r="U113">
            <v>36515</v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>
            <v>35391</v>
          </cell>
          <cell r="AE113">
            <v>35391</v>
          </cell>
          <cell r="BA113">
            <v>191</v>
          </cell>
          <cell r="BB113">
            <v>1</v>
          </cell>
          <cell r="BC113">
            <v>0</v>
          </cell>
          <cell r="BD113">
            <v>0</v>
          </cell>
          <cell r="BE113">
            <v>0</v>
          </cell>
        </row>
        <row r="114">
          <cell r="A114" t="str">
            <v>5799-100</v>
          </cell>
          <cell r="B114" t="str">
            <v>Institut für</v>
          </cell>
          <cell r="C114" t="str">
            <v>Pharmazeutische Chemie</v>
          </cell>
          <cell r="F114" t="str">
            <v>Herrn</v>
          </cell>
          <cell r="G114" t="str">
            <v>Frank Roese</v>
          </cell>
          <cell r="H114">
            <v>2774</v>
          </cell>
          <cell r="I114">
            <v>1</v>
          </cell>
          <cell r="K114">
            <v>35362</v>
          </cell>
          <cell r="M114" t="str">
            <v>Werkstatt</v>
          </cell>
          <cell r="N114">
            <v>12</v>
          </cell>
          <cell r="O114">
            <v>16</v>
          </cell>
          <cell r="P114">
            <v>36465</v>
          </cell>
          <cell r="Q114">
            <v>16</v>
          </cell>
          <cell r="R114" t="str">
            <v xml:space="preserve"> </v>
          </cell>
          <cell r="S114">
            <v>36951</v>
          </cell>
          <cell r="T114" t="str">
            <v>Frank Roese</v>
          </cell>
          <cell r="U114" t="str">
            <v>Frank Roese</v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>
            <v>35459</v>
          </cell>
          <cell r="AE114">
            <v>35459</v>
          </cell>
          <cell r="AM114" t="str">
            <v>eigenes Prüfgerät</v>
          </cell>
          <cell r="AO114" t="str">
            <v xml:space="preserve"> eigenes Prüfgerät</v>
          </cell>
          <cell r="AQ114" t="str">
            <v xml:space="preserve"> eigenes Prüfgerät                      </v>
          </cell>
          <cell r="AS114">
            <v>1</v>
          </cell>
          <cell r="AT114">
            <v>1</v>
          </cell>
          <cell r="AU114" t="str">
            <v>f.roese@tu-bs.de</v>
          </cell>
          <cell r="AV114">
            <v>36629</v>
          </cell>
          <cell r="AW114" t="str">
            <v>23.05.00 BE; 28.04.00; 15.02.00; 21.01.00, 26.05.1999</v>
          </cell>
          <cell r="BA114">
            <v>1407</v>
          </cell>
          <cell r="BB114">
            <v>72</v>
          </cell>
          <cell r="BC114">
            <v>12</v>
          </cell>
          <cell r="BD114">
            <v>1</v>
          </cell>
          <cell r="BE114">
            <v>0.85287846481876328</v>
          </cell>
        </row>
        <row r="115">
          <cell r="A115" t="str">
            <v>5800-900</v>
          </cell>
          <cell r="B115" t="str">
            <v>Institut für</v>
          </cell>
          <cell r="C115" t="str">
            <v>Pharmazeutische Technologie</v>
          </cell>
          <cell r="F115" t="str">
            <v>Herrn</v>
          </cell>
          <cell r="G115" t="str">
            <v>Jürgen Brünig</v>
          </cell>
          <cell r="H115">
            <v>5712</v>
          </cell>
          <cell r="J115" t="str">
            <v>"0"</v>
          </cell>
          <cell r="K115">
            <v>35507</v>
          </cell>
          <cell r="M115" t="str">
            <v>Labor/Werk.</v>
          </cell>
          <cell r="N115">
            <v>12</v>
          </cell>
          <cell r="O115">
            <v>14</v>
          </cell>
          <cell r="P115">
            <v>36404</v>
          </cell>
          <cell r="Q115">
            <v>16</v>
          </cell>
          <cell r="S115">
            <v>36892</v>
          </cell>
          <cell r="T115" t="str">
            <v>Jürgen Brünig</v>
          </cell>
          <cell r="U115" t="str">
            <v>Jürgen Brünig</v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>
            <v>36612</v>
          </cell>
          <cell r="AE115">
            <v>36612</v>
          </cell>
          <cell r="AW115" t="str">
            <v>03.03.00; 03.02.1999</v>
          </cell>
          <cell r="BA115">
            <v>50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</row>
        <row r="116">
          <cell r="A116" t="str">
            <v>5800-901</v>
          </cell>
          <cell r="B116" t="str">
            <v>Institut für</v>
          </cell>
          <cell r="C116" t="str">
            <v>Pharmazeutische Technologie</v>
          </cell>
          <cell r="F116" t="str">
            <v>Herrn</v>
          </cell>
          <cell r="G116" t="str">
            <v>Matthias Willke</v>
          </cell>
          <cell r="H116">
            <v>5712</v>
          </cell>
          <cell r="J116">
            <v>1</v>
          </cell>
          <cell r="K116">
            <v>35507</v>
          </cell>
          <cell r="M116" t="str">
            <v>Labor</v>
          </cell>
          <cell r="N116">
            <v>12</v>
          </cell>
          <cell r="O116">
            <v>14</v>
          </cell>
          <cell r="P116">
            <v>36404</v>
          </cell>
          <cell r="Q116">
            <v>16</v>
          </cell>
          <cell r="S116">
            <v>36892</v>
          </cell>
          <cell r="T116" t="str">
            <v>M. Willke</v>
          </cell>
          <cell r="U116" t="str">
            <v>M. Willke</v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>
            <v>36612</v>
          </cell>
          <cell r="AE116">
            <v>36612</v>
          </cell>
          <cell r="AT116">
            <v>0</v>
          </cell>
          <cell r="AW116">
            <v>36494</v>
          </cell>
          <cell r="BA116">
            <v>630</v>
          </cell>
          <cell r="BB116">
            <v>45</v>
          </cell>
          <cell r="BC116">
            <v>0</v>
          </cell>
          <cell r="BD116">
            <v>0</v>
          </cell>
          <cell r="BE116">
            <v>0</v>
          </cell>
        </row>
        <row r="117">
          <cell r="A117" t="str">
            <v>5800-902</v>
          </cell>
          <cell r="B117" t="str">
            <v>Institut für</v>
          </cell>
          <cell r="C117" t="str">
            <v>Pharmazeutische Technologie</v>
          </cell>
          <cell r="F117" t="str">
            <v>Herrn</v>
          </cell>
          <cell r="G117" t="str">
            <v>Jürgen Brünig</v>
          </cell>
          <cell r="H117">
            <v>5659</v>
          </cell>
          <cell r="I117">
            <v>1</v>
          </cell>
          <cell r="K117">
            <v>35507</v>
          </cell>
          <cell r="M117" t="str">
            <v>Werkstatt</v>
          </cell>
          <cell r="N117">
            <v>12</v>
          </cell>
          <cell r="O117">
            <v>14</v>
          </cell>
          <cell r="P117">
            <v>36404</v>
          </cell>
          <cell r="Q117">
            <v>16</v>
          </cell>
          <cell r="S117">
            <v>36892</v>
          </cell>
          <cell r="T117" t="str">
            <v>Jürgen Brünig</v>
          </cell>
          <cell r="U117" t="str">
            <v>Jürgen Brünig</v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E117" t="str">
            <v/>
          </cell>
          <cell r="AT117" t="str">
            <v>Diskette</v>
          </cell>
          <cell r="AW117">
            <v>36318</v>
          </cell>
          <cell r="BE117">
            <v>0</v>
          </cell>
        </row>
        <row r="118">
          <cell r="A118" t="str">
            <v>5800-910</v>
          </cell>
          <cell r="B118" t="str">
            <v>Institut für</v>
          </cell>
          <cell r="C118" t="str">
            <v>Pharmazeutische Technologie</v>
          </cell>
          <cell r="D118" t="str">
            <v>Abt.</v>
          </cell>
          <cell r="F118" t="str">
            <v>Herrn</v>
          </cell>
          <cell r="G118" t="str">
            <v>Matthias Willke</v>
          </cell>
          <cell r="H118">
            <v>5712</v>
          </cell>
          <cell r="J118">
            <v>1</v>
          </cell>
          <cell r="K118">
            <v>35507</v>
          </cell>
          <cell r="M118" t="str">
            <v>Werkstatt</v>
          </cell>
          <cell r="N118">
            <v>12</v>
          </cell>
          <cell r="O118">
            <v>14</v>
          </cell>
          <cell r="P118">
            <v>36434</v>
          </cell>
          <cell r="Q118">
            <v>16</v>
          </cell>
          <cell r="S118">
            <v>36923</v>
          </cell>
          <cell r="T118" t="str">
            <v>Jürgen Brünig</v>
          </cell>
          <cell r="U118" t="str">
            <v>Jürgen Brünig</v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E118" t="str">
            <v/>
          </cell>
          <cell r="AT118" t="str">
            <v>Diskette</v>
          </cell>
          <cell r="AW118">
            <v>36490</v>
          </cell>
          <cell r="BE118">
            <v>0</v>
          </cell>
        </row>
        <row r="119">
          <cell r="A119" t="str">
            <v>5800-911</v>
          </cell>
          <cell r="B119" t="str">
            <v>Institut für</v>
          </cell>
          <cell r="C119" t="str">
            <v>Pharmazeutische Technologie</v>
          </cell>
          <cell r="E119" t="str">
            <v>Geschichte d. Pharmazie u. d. Naturwissenschaft</v>
          </cell>
          <cell r="G119" t="str">
            <v>Jürgen Brünig</v>
          </cell>
          <cell r="H119" t="str">
            <v>5659/5997</v>
          </cell>
          <cell r="I119" t="str">
            <v>"0"</v>
          </cell>
          <cell r="K119">
            <v>35507</v>
          </cell>
          <cell r="M119" t="str">
            <v>Labor</v>
          </cell>
          <cell r="N119">
            <v>12</v>
          </cell>
          <cell r="O119">
            <v>14</v>
          </cell>
          <cell r="P119">
            <v>36434</v>
          </cell>
          <cell r="Q119">
            <v>16</v>
          </cell>
          <cell r="R119" t="str">
            <v xml:space="preserve"> </v>
          </cell>
          <cell r="S119">
            <v>36923</v>
          </cell>
          <cell r="T119" t="str">
            <v>Jürgen Brünig</v>
          </cell>
          <cell r="U119" t="str">
            <v>Jürgen Brünig</v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E119" t="str">
            <v/>
          </cell>
          <cell r="AW119" t="str">
            <v>26.04.00; 22.02.1999</v>
          </cell>
          <cell r="AX119" t="str">
            <v>H.Brünig zeichnet Schreiben anstatt Unterlagen, da Diskette defekt ist !</v>
          </cell>
          <cell r="BA119">
            <v>46</v>
          </cell>
          <cell r="BB119">
            <v>4</v>
          </cell>
          <cell r="BC119">
            <v>0</v>
          </cell>
          <cell r="BD119">
            <v>0</v>
          </cell>
          <cell r="BE119">
            <v>0</v>
          </cell>
        </row>
        <row r="120">
          <cell r="A120" t="str">
            <v>5800-912</v>
          </cell>
          <cell r="B120" t="str">
            <v>Institut für</v>
          </cell>
          <cell r="C120" t="str">
            <v>Pharmazeutische Technologie</v>
          </cell>
          <cell r="D120" t="str">
            <v>Abt.</v>
          </cell>
          <cell r="E120" t="str">
            <v>Geschichte d. Pharmazie u. d. Naturwissenschaft</v>
          </cell>
          <cell r="F120" t="str">
            <v>Herrn</v>
          </cell>
          <cell r="G120" t="str">
            <v>Jürgen Brünig</v>
          </cell>
          <cell r="H120" t="str">
            <v>5659/5997</v>
          </cell>
          <cell r="I120" t="str">
            <v>"0"</v>
          </cell>
          <cell r="K120">
            <v>35507</v>
          </cell>
          <cell r="M120" t="str">
            <v>Büro</v>
          </cell>
          <cell r="N120">
            <v>24</v>
          </cell>
          <cell r="O120">
            <v>24</v>
          </cell>
          <cell r="P120">
            <v>36220</v>
          </cell>
          <cell r="Q120">
            <v>24</v>
          </cell>
          <cell r="S120">
            <v>36951</v>
          </cell>
          <cell r="T120" t="str">
            <v>Jürgen Brünig</v>
          </cell>
          <cell r="U120" t="str">
            <v>Jürgen Brünig</v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E120" t="str">
            <v/>
          </cell>
          <cell r="AT120" t="str">
            <v>Z</v>
          </cell>
          <cell r="AW120">
            <v>36213</v>
          </cell>
          <cell r="AX120" t="str">
            <v>Telefonat am 21.9.98; Müller-Goymann hat J. Brünig als Prüfer gesetzt</v>
          </cell>
          <cell r="BE120">
            <v>0</v>
          </cell>
        </row>
        <row r="121">
          <cell r="A121" t="str">
            <v>5801-700</v>
          </cell>
          <cell r="B121" t="str">
            <v>Institut für</v>
          </cell>
          <cell r="C121" t="str">
            <v>Pharmakologie und Toxologie</v>
          </cell>
          <cell r="F121" t="str">
            <v>Frau</v>
          </cell>
          <cell r="G121" t="str">
            <v>Gerlind Wittenberg</v>
          </cell>
          <cell r="H121">
            <v>5676</v>
          </cell>
          <cell r="J121">
            <v>8</v>
          </cell>
          <cell r="K121">
            <v>34507</v>
          </cell>
          <cell r="M121" t="str">
            <v>Büro</v>
          </cell>
          <cell r="N121">
            <v>24</v>
          </cell>
          <cell r="O121">
            <v>32</v>
          </cell>
          <cell r="P121">
            <v>36220</v>
          </cell>
          <cell r="Q121">
            <v>32</v>
          </cell>
          <cell r="S121">
            <v>37196</v>
          </cell>
          <cell r="T121">
            <v>36213</v>
          </cell>
          <cell r="U121">
            <v>36213</v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>
            <v>35391</v>
          </cell>
          <cell r="AE121">
            <v>35391</v>
          </cell>
          <cell r="AT121">
            <v>0</v>
          </cell>
          <cell r="AW121">
            <v>36213</v>
          </cell>
          <cell r="AX121">
            <v>631</v>
          </cell>
          <cell r="BA121">
            <v>97</v>
          </cell>
          <cell r="BB121">
            <v>32</v>
          </cell>
          <cell r="BC121">
            <v>0</v>
          </cell>
          <cell r="BD121">
            <v>0</v>
          </cell>
          <cell r="BE121">
            <v>0</v>
          </cell>
        </row>
        <row r="122">
          <cell r="A122" t="str">
            <v>5801-701</v>
          </cell>
          <cell r="B122" t="str">
            <v>Institut für</v>
          </cell>
          <cell r="C122" t="str">
            <v>Pharmakologie und Toxologie</v>
          </cell>
          <cell r="F122" t="str">
            <v>Frau</v>
          </cell>
          <cell r="G122" t="str">
            <v>Gerlind Wittenberg</v>
          </cell>
          <cell r="H122">
            <v>5676</v>
          </cell>
          <cell r="J122" t="str">
            <v>"0"</v>
          </cell>
          <cell r="K122">
            <v>34507</v>
          </cell>
          <cell r="M122" t="str">
            <v>Labor</v>
          </cell>
          <cell r="N122">
            <v>12</v>
          </cell>
          <cell r="O122">
            <v>16</v>
          </cell>
          <cell r="P122">
            <v>36465</v>
          </cell>
          <cell r="Q122">
            <v>16</v>
          </cell>
          <cell r="R122" t="str">
            <v xml:space="preserve"> </v>
          </cell>
          <cell r="S122">
            <v>36951</v>
          </cell>
          <cell r="T122">
            <v>36490</v>
          </cell>
          <cell r="U122">
            <v>36490</v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>
            <v>35940</v>
          </cell>
          <cell r="AE122">
            <v>35940</v>
          </cell>
          <cell r="AT122" t="str">
            <v>Z</v>
          </cell>
          <cell r="AW122">
            <v>36472</v>
          </cell>
          <cell r="BA122">
            <v>534</v>
          </cell>
          <cell r="BB122">
            <v>7</v>
          </cell>
          <cell r="BC122">
            <v>2</v>
          </cell>
          <cell r="BD122">
            <v>0</v>
          </cell>
          <cell r="BE122">
            <v>0.37453183520599254</v>
          </cell>
        </row>
        <row r="123">
          <cell r="A123" t="str">
            <v>5802-500</v>
          </cell>
          <cell r="B123" t="str">
            <v>Institut für</v>
          </cell>
          <cell r="C123" t="str">
            <v>Pharmazeutische Biologie</v>
          </cell>
          <cell r="F123" t="str">
            <v>Herrn</v>
          </cell>
          <cell r="G123" t="str">
            <v>Burkhard Bohne</v>
          </cell>
          <cell r="H123">
            <v>7342</v>
          </cell>
          <cell r="J123">
            <v>1</v>
          </cell>
          <cell r="K123">
            <v>34478</v>
          </cell>
          <cell r="M123" t="str">
            <v>Schulung</v>
          </cell>
          <cell r="N123">
            <v>12</v>
          </cell>
          <cell r="O123">
            <v>12</v>
          </cell>
          <cell r="P123">
            <v>36495</v>
          </cell>
          <cell r="Q123">
            <v>12</v>
          </cell>
          <cell r="R123" t="str">
            <v>X</v>
          </cell>
          <cell r="S123">
            <v>36861</v>
          </cell>
          <cell r="T123">
            <v>36503</v>
          </cell>
          <cell r="U123">
            <v>36503</v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>
            <v>35391</v>
          </cell>
          <cell r="AE123" t="str">
            <v>Sonderturnus</v>
          </cell>
          <cell r="AT123">
            <v>1</v>
          </cell>
          <cell r="AU123" t="str">
            <v>b.bohne@tu-bs.de</v>
          </cell>
          <cell r="AV123">
            <v>36536</v>
          </cell>
          <cell r="AW123" t="str">
            <v>11.10.99; 11.10.99; 04.03.1999</v>
          </cell>
          <cell r="BA123">
            <v>765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</row>
        <row r="124">
          <cell r="A124" t="str">
            <v>5802-501</v>
          </cell>
          <cell r="B124" t="str">
            <v>Institut für</v>
          </cell>
          <cell r="C124" t="str">
            <v>Pharmazeutische Biologie</v>
          </cell>
          <cell r="F124" t="str">
            <v>Frau</v>
          </cell>
          <cell r="G124" t="str">
            <v>Ina Martin</v>
          </cell>
          <cell r="H124">
            <v>7342</v>
          </cell>
          <cell r="J124">
            <v>1</v>
          </cell>
          <cell r="K124">
            <v>34478</v>
          </cell>
          <cell r="M124" t="str">
            <v>Schulung</v>
          </cell>
          <cell r="N124">
            <v>12</v>
          </cell>
          <cell r="O124">
            <v>12</v>
          </cell>
          <cell r="P124">
            <v>36495</v>
          </cell>
          <cell r="Q124">
            <v>12</v>
          </cell>
          <cell r="R124" t="str">
            <v>X</v>
          </cell>
          <cell r="S124">
            <v>36861</v>
          </cell>
          <cell r="T124">
            <v>36503</v>
          </cell>
          <cell r="U124">
            <v>36503</v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>
            <v>35391</v>
          </cell>
          <cell r="AE124" t="str">
            <v>Sonderturnus</v>
          </cell>
          <cell r="AT124">
            <v>0</v>
          </cell>
          <cell r="AW124" t="str">
            <v>11.10.99; 11.10.99; 04.03.1999</v>
          </cell>
          <cell r="AX124" t="str">
            <v xml:space="preserve">Könnnen nur von Nov bis Jan ! - Aufgrund Sesongarbeiten ! März u. Sept. </v>
          </cell>
          <cell r="BE124">
            <v>0</v>
          </cell>
        </row>
        <row r="125">
          <cell r="A125" t="str">
            <v>5802-502</v>
          </cell>
          <cell r="B125" t="str">
            <v>Institut für</v>
          </cell>
          <cell r="C125" t="str">
            <v>Pharmazeutische Biologie</v>
          </cell>
          <cell r="F125" t="str">
            <v>Frau</v>
          </cell>
          <cell r="G125" t="str">
            <v>Nick Dolgov</v>
          </cell>
          <cell r="H125">
            <v>7342</v>
          </cell>
          <cell r="J125">
            <v>1</v>
          </cell>
          <cell r="K125">
            <v>36497</v>
          </cell>
          <cell r="M125" t="str">
            <v>Schulung</v>
          </cell>
          <cell r="N125">
            <v>12</v>
          </cell>
          <cell r="O125">
            <v>12</v>
          </cell>
          <cell r="P125">
            <v>36495</v>
          </cell>
          <cell r="Q125">
            <v>12</v>
          </cell>
          <cell r="R125" t="str">
            <v>X</v>
          </cell>
          <cell r="S125">
            <v>36861</v>
          </cell>
          <cell r="T125">
            <v>36503</v>
          </cell>
          <cell r="U125">
            <v>36503</v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>
            <v>35391</v>
          </cell>
          <cell r="AE125" t="str">
            <v>Sonderturnus</v>
          </cell>
          <cell r="AT125">
            <v>0</v>
          </cell>
          <cell r="AW125" t="str">
            <v>11.10.99; 11.10.99; 04.03.1999</v>
          </cell>
          <cell r="AX125" t="str">
            <v xml:space="preserve">Könnnen nur von Nov bis Jan ! - Aufgrund Sesongarbeiten ! März u. Sept. </v>
          </cell>
          <cell r="BE125">
            <v>0</v>
          </cell>
        </row>
        <row r="126">
          <cell r="A126" t="str">
            <v>5806-800</v>
          </cell>
          <cell r="B126" t="str">
            <v>Fachb. 4</v>
          </cell>
          <cell r="C126" t="str">
            <v>Biowissenschaften und Psychologie</v>
          </cell>
          <cell r="F126" t="str">
            <v>Herrn</v>
          </cell>
          <cell r="G126" t="str">
            <v>Jens Faber,   Abt. 42</v>
          </cell>
          <cell r="H126">
            <v>5700</v>
          </cell>
          <cell r="I126" t="str">
            <v>"0"</v>
          </cell>
          <cell r="K126">
            <v>33547</v>
          </cell>
          <cell r="M126" t="str">
            <v>Büro</v>
          </cell>
          <cell r="N126">
            <v>24</v>
          </cell>
          <cell r="O126">
            <v>24</v>
          </cell>
          <cell r="P126">
            <v>35855</v>
          </cell>
          <cell r="Q126">
            <v>24</v>
          </cell>
          <cell r="S126">
            <v>36586</v>
          </cell>
          <cell r="T126" t="str">
            <v>Faber</v>
          </cell>
          <cell r="U126" t="str">
            <v>Faber</v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>siehe &gt;</v>
          </cell>
          <cell r="AA126" t="str">
            <v/>
          </cell>
          <cell r="AB126" t="str">
            <v/>
          </cell>
          <cell r="AC126" t="str">
            <v/>
          </cell>
          <cell r="AE126" t="str">
            <v/>
          </cell>
          <cell r="AM126" t="str">
            <v>siehe oben</v>
          </cell>
          <cell r="AZ126" t="str">
            <v>FJ</v>
          </cell>
          <cell r="BA126">
            <v>9</v>
          </cell>
          <cell r="BC126">
            <v>0</v>
          </cell>
          <cell r="BE126">
            <v>0</v>
          </cell>
        </row>
        <row r="127">
          <cell r="A127" t="str">
            <v>5806-801</v>
          </cell>
          <cell r="B127" t="str">
            <v>Fachschaft</v>
          </cell>
          <cell r="C127" t="str">
            <v>Biowissenschaften und Psychologie</v>
          </cell>
          <cell r="E127" t="str">
            <v>Zimmerstr. 24 c ?</v>
          </cell>
          <cell r="F127" t="str">
            <v>Herrn</v>
          </cell>
          <cell r="G127" t="str">
            <v>Jens Faber</v>
          </cell>
          <cell r="H127" t="str">
            <v>4539 ?</v>
          </cell>
          <cell r="I127" t="str">
            <v>"0"</v>
          </cell>
          <cell r="K127">
            <v>33547</v>
          </cell>
          <cell r="M127" t="str">
            <v>Büro</v>
          </cell>
          <cell r="N127">
            <v>24</v>
          </cell>
          <cell r="O127">
            <v>24</v>
          </cell>
          <cell r="P127">
            <v>36678</v>
          </cell>
          <cell r="Q127">
            <v>24</v>
          </cell>
          <cell r="S127">
            <v>37408</v>
          </cell>
          <cell r="T127" t="str">
            <v>Faber</v>
          </cell>
          <cell r="U127" t="str">
            <v>Faber</v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E127" t="str">
            <v/>
          </cell>
          <cell r="AM127" t="str">
            <v>siehe oben</v>
          </cell>
          <cell r="AX127" t="str">
            <v>Prüfung erfolgt auf freiw. Basis</v>
          </cell>
          <cell r="AZ127" t="str">
            <v>JF</v>
          </cell>
          <cell r="BE127">
            <v>0</v>
          </cell>
        </row>
        <row r="128">
          <cell r="A128" t="str">
            <v>5808-400</v>
          </cell>
          <cell r="C128" t="str">
            <v>Botanisches Institut und Botanischer Garten</v>
          </cell>
          <cell r="F128" t="str">
            <v>Frau</v>
          </cell>
          <cell r="G128" t="str">
            <v>Melanie Butz</v>
          </cell>
          <cell r="H128">
            <v>5892</v>
          </cell>
          <cell r="J128">
            <v>1</v>
          </cell>
          <cell r="K128">
            <v>36061</v>
          </cell>
          <cell r="M128" t="str">
            <v>Werkstatt</v>
          </cell>
          <cell r="N128">
            <v>12</v>
          </cell>
          <cell r="O128">
            <v>12</v>
          </cell>
          <cell r="P128">
            <v>36465</v>
          </cell>
          <cell r="Q128">
            <v>16</v>
          </cell>
          <cell r="S128">
            <v>36951</v>
          </cell>
          <cell r="T128" t="str">
            <v>Volkhard Birke</v>
          </cell>
          <cell r="U128" t="str">
            <v>Volkhard Birke</v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>
            <v>35391</v>
          </cell>
          <cell r="AE128">
            <v>35391</v>
          </cell>
          <cell r="AW128">
            <v>36181</v>
          </cell>
          <cell r="AX128" t="str">
            <v>BE am 4.11.98</v>
          </cell>
          <cell r="BA128">
            <v>92</v>
          </cell>
          <cell r="BB128">
            <v>0</v>
          </cell>
          <cell r="BC128">
            <v>5</v>
          </cell>
          <cell r="BD128">
            <v>0</v>
          </cell>
          <cell r="BE128">
            <v>5.4347826086956523</v>
          </cell>
        </row>
        <row r="129">
          <cell r="A129" t="str">
            <v>5808-401</v>
          </cell>
          <cell r="C129" t="str">
            <v>Botanisches Institut und Botanischer Garten</v>
          </cell>
          <cell r="F129" t="str">
            <v>Frau</v>
          </cell>
          <cell r="G129" t="str">
            <v>Daniela  Grüger</v>
          </cell>
          <cell r="H129">
            <v>5880</v>
          </cell>
          <cell r="J129">
            <v>1</v>
          </cell>
          <cell r="K129">
            <v>36061</v>
          </cell>
          <cell r="M129" t="str">
            <v>Werkstatt</v>
          </cell>
          <cell r="N129">
            <v>12</v>
          </cell>
          <cell r="O129">
            <v>12</v>
          </cell>
          <cell r="P129">
            <v>36465</v>
          </cell>
          <cell r="Q129">
            <v>16</v>
          </cell>
          <cell r="S129">
            <v>36951</v>
          </cell>
          <cell r="T129" t="str">
            <v>Volkhard Birke</v>
          </cell>
          <cell r="U129" t="str">
            <v>Volkhard Birke</v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>"22.11.96"</v>
          </cell>
          <cell r="AE129" t="str">
            <v>"22.11.96"</v>
          </cell>
          <cell r="BE129">
            <v>0</v>
          </cell>
        </row>
        <row r="130">
          <cell r="A130" t="str">
            <v>5808-410</v>
          </cell>
          <cell r="C130" t="str">
            <v>Botanischer Garten</v>
          </cell>
          <cell r="F130" t="str">
            <v>Herrn</v>
          </cell>
          <cell r="G130" t="str">
            <v>Wilhelm Albrecht</v>
          </cell>
          <cell r="H130">
            <v>5889</v>
          </cell>
          <cell r="J130">
            <v>1</v>
          </cell>
          <cell r="K130">
            <v>34506</v>
          </cell>
          <cell r="M130" t="str">
            <v>Werkstatt</v>
          </cell>
          <cell r="N130">
            <v>12</v>
          </cell>
          <cell r="O130">
            <v>12</v>
          </cell>
          <cell r="P130">
            <v>36526</v>
          </cell>
          <cell r="Q130">
            <v>12</v>
          </cell>
          <cell r="R130" t="str">
            <v>X</v>
          </cell>
          <cell r="S130">
            <v>36892</v>
          </cell>
          <cell r="T130" t="str">
            <v>Volkhard Birke</v>
          </cell>
          <cell r="U130" t="str">
            <v>Volkhard Birke</v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>
            <v>35391</v>
          </cell>
          <cell r="AE130" t="str">
            <v>Sonderturnus</v>
          </cell>
          <cell r="AW130" t="str">
            <v>21.12.99; 6.12.99: 15.02.1999</v>
          </cell>
          <cell r="AX130" t="str">
            <v>Prüfturnus eigenverantwortlich im Jan 00 auf 12 Monate gesetzt !</v>
          </cell>
          <cell r="BA130">
            <v>166</v>
          </cell>
          <cell r="BB130">
            <v>4</v>
          </cell>
          <cell r="BC130">
            <v>0</v>
          </cell>
          <cell r="BD130">
            <v>0</v>
          </cell>
          <cell r="BE130">
            <v>0</v>
          </cell>
        </row>
        <row r="131">
          <cell r="A131" t="str">
            <v>5808-411</v>
          </cell>
          <cell r="C131" t="str">
            <v>Botanischer Garten</v>
          </cell>
          <cell r="F131" t="str">
            <v>Herrn</v>
          </cell>
          <cell r="G131" t="str">
            <v>Jürgen Horrey</v>
          </cell>
          <cell r="H131">
            <v>5889</v>
          </cell>
          <cell r="J131">
            <v>1</v>
          </cell>
          <cell r="K131">
            <v>34478</v>
          </cell>
          <cell r="M131" t="str">
            <v>Werkstatt</v>
          </cell>
          <cell r="N131">
            <v>12</v>
          </cell>
          <cell r="O131">
            <v>12</v>
          </cell>
          <cell r="P131">
            <v>36526</v>
          </cell>
          <cell r="Q131">
            <v>12</v>
          </cell>
          <cell r="R131" t="str">
            <v>X</v>
          </cell>
          <cell r="S131">
            <v>36892</v>
          </cell>
          <cell r="T131" t="str">
            <v>Volkhard Birke</v>
          </cell>
          <cell r="U131" t="str">
            <v>Volkhard Birke</v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>"22.11.96"</v>
          </cell>
          <cell r="AE131" t="str">
            <v>Sonderturnus</v>
          </cell>
          <cell r="BE131">
            <v>0</v>
          </cell>
        </row>
        <row r="132">
          <cell r="A132" t="str">
            <v>5808-420</v>
          </cell>
          <cell r="C132" t="str">
            <v>Botanisches Institut und Botanischer Garten</v>
          </cell>
          <cell r="D132" t="str">
            <v>Fachgrup.</v>
          </cell>
          <cell r="E132" t="str">
            <v>Pflanzenphysiologie</v>
          </cell>
          <cell r="F132" t="str">
            <v>Herrn</v>
          </cell>
          <cell r="G132" t="str">
            <v>Volkhard Birke</v>
          </cell>
          <cell r="H132" t="str">
            <v>Fax 5839; 5877 / 1</v>
          </cell>
          <cell r="I132">
            <v>1</v>
          </cell>
          <cell r="K132">
            <v>34507</v>
          </cell>
          <cell r="M132" t="str">
            <v>Labor</v>
          </cell>
          <cell r="N132">
            <v>12</v>
          </cell>
          <cell r="O132">
            <v>12</v>
          </cell>
          <cell r="P132">
            <v>36312</v>
          </cell>
          <cell r="Q132">
            <v>12</v>
          </cell>
          <cell r="R132" t="str">
            <v xml:space="preserve"> </v>
          </cell>
          <cell r="S132">
            <v>36678</v>
          </cell>
          <cell r="T132" t="str">
            <v>Volkhard Birke</v>
          </cell>
          <cell r="U132" t="str">
            <v>Volkhard Birke</v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>
            <v>36672</v>
          </cell>
          <cell r="AA132" t="str">
            <v/>
          </cell>
          <cell r="AB132" t="str">
            <v/>
          </cell>
          <cell r="AC132" t="str">
            <v/>
          </cell>
          <cell r="AE132" t="str">
            <v/>
          </cell>
          <cell r="AT132">
            <v>0</v>
          </cell>
          <cell r="AW132" t="str">
            <v>10.5.99; 2.3.99; 15.2.99; 30.11.1996</v>
          </cell>
          <cell r="AX132" t="str">
            <v>Anschreiben zur Unterlagen-Anfrage am 16.05.00 per Hauspost zugesandt. J.F.</v>
          </cell>
          <cell r="BE132">
            <v>0</v>
          </cell>
        </row>
        <row r="133">
          <cell r="A133" t="str">
            <v>5808-430</v>
          </cell>
          <cell r="C133" t="str">
            <v>Botanisches Institut und Botanischer Garten</v>
          </cell>
          <cell r="D133" t="str">
            <v>Fachgrup.</v>
          </cell>
          <cell r="E133" t="str">
            <v>Entwicklungsphysiologie, Umweltbelastung</v>
          </cell>
          <cell r="F133" t="str">
            <v>Herrn</v>
          </cell>
          <cell r="G133" t="str">
            <v>Marion Kirchner</v>
          </cell>
          <cell r="H133">
            <v>5874</v>
          </cell>
          <cell r="I133" t="str">
            <v>"0"</v>
          </cell>
          <cell r="J133">
            <v>1</v>
          </cell>
          <cell r="K133">
            <v>36312</v>
          </cell>
          <cell r="M133" t="str">
            <v>Labor</v>
          </cell>
          <cell r="N133">
            <v>12</v>
          </cell>
          <cell r="O133">
            <v>12</v>
          </cell>
          <cell r="P133">
            <v>36312</v>
          </cell>
          <cell r="Q133">
            <v>12</v>
          </cell>
          <cell r="S133">
            <v>36678</v>
          </cell>
          <cell r="T133" t="str">
            <v>Volkhard Birke</v>
          </cell>
          <cell r="U133" t="str">
            <v>Volkhard Birke</v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>
            <v>36672</v>
          </cell>
          <cell r="AA133" t="str">
            <v/>
          </cell>
          <cell r="AB133" t="str">
            <v/>
          </cell>
          <cell r="AC133" t="str">
            <v/>
          </cell>
          <cell r="AE133" t="str">
            <v/>
          </cell>
          <cell r="AT133">
            <v>0</v>
          </cell>
          <cell r="AW133" t="str">
            <v>10.5.99; 2.3.99; 15.2.99; 30.11.1996</v>
          </cell>
          <cell r="AX133" t="str">
            <v xml:space="preserve"> Herrn Hänsch 5867 rief am 2.3.99 zurück und nannte 2 neue Prüfer : Marion Kirchner u. Christian Böhme</v>
          </cell>
          <cell r="BA133">
            <v>580</v>
          </cell>
          <cell r="BE133">
            <v>0</v>
          </cell>
        </row>
        <row r="134">
          <cell r="A134" t="str">
            <v>5808-440</v>
          </cell>
          <cell r="C134" t="str">
            <v>Botanisches Institut und Botanischer Garten</v>
          </cell>
          <cell r="D134" t="str">
            <v>Fachgrup.</v>
          </cell>
          <cell r="E134" t="str">
            <v>Botanik , Molekularbiologie d. Pflanzen</v>
          </cell>
          <cell r="F134" t="str">
            <v>Herrn</v>
          </cell>
          <cell r="G134" t="str">
            <v>Ute Nieländer</v>
          </cell>
          <cell r="H134">
            <v>5887</v>
          </cell>
          <cell r="I134" t="str">
            <v>"0"</v>
          </cell>
          <cell r="J134">
            <v>1</v>
          </cell>
          <cell r="K134">
            <v>36312</v>
          </cell>
          <cell r="M134" t="str">
            <v>Labor</v>
          </cell>
          <cell r="N134">
            <v>12</v>
          </cell>
          <cell r="O134">
            <v>12</v>
          </cell>
          <cell r="P134">
            <v>36312</v>
          </cell>
          <cell r="Q134">
            <v>12</v>
          </cell>
          <cell r="S134">
            <v>36678</v>
          </cell>
          <cell r="T134" t="str">
            <v>Volkhard Birke</v>
          </cell>
          <cell r="U134" t="str">
            <v>Volkhard Birke</v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>
            <v>36672</v>
          </cell>
          <cell r="AA134" t="str">
            <v/>
          </cell>
          <cell r="AB134" t="str">
            <v/>
          </cell>
          <cell r="AC134" t="str">
            <v/>
          </cell>
          <cell r="AE134" t="str">
            <v/>
          </cell>
          <cell r="AT134">
            <v>1</v>
          </cell>
          <cell r="AU134" t="str">
            <v>nielaender @ www.tu-bs.de</v>
          </cell>
          <cell r="AV134">
            <v>36517</v>
          </cell>
          <cell r="AW134" t="str">
            <v>10.5.99; 2.3.99; 15.2.99; 30.11.1996</v>
          </cell>
          <cell r="BE134">
            <v>0</v>
          </cell>
        </row>
        <row r="135">
          <cell r="A135" t="str">
            <v>5808-460</v>
          </cell>
          <cell r="C135" t="str">
            <v>Botanisches Institut und Botanischer Garten</v>
          </cell>
          <cell r="D135" t="str">
            <v>Fachgrup.</v>
          </cell>
          <cell r="E135" t="str">
            <v>Botanik , Molekularbiologie d. Pflanzen</v>
          </cell>
          <cell r="F135" t="str">
            <v>Herrn</v>
          </cell>
          <cell r="G135" t="str">
            <v>Christian Böhme</v>
          </cell>
          <cell r="H135">
            <v>5887</v>
          </cell>
          <cell r="I135" t="str">
            <v>"0"</v>
          </cell>
          <cell r="J135" t="str">
            <v>"0"</v>
          </cell>
          <cell r="K135">
            <v>36342</v>
          </cell>
          <cell r="M135" t="str">
            <v>Labor</v>
          </cell>
          <cell r="N135">
            <v>12</v>
          </cell>
          <cell r="O135">
            <v>12</v>
          </cell>
          <cell r="P135">
            <v>36312</v>
          </cell>
          <cell r="Q135">
            <v>12</v>
          </cell>
          <cell r="S135">
            <v>36678</v>
          </cell>
          <cell r="T135" t="str">
            <v>Volkhard Birke</v>
          </cell>
          <cell r="U135" t="str">
            <v>Volkhard Birke</v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>
            <v>36672</v>
          </cell>
          <cell r="AA135" t="str">
            <v/>
          </cell>
          <cell r="AB135" t="str">
            <v/>
          </cell>
          <cell r="AC135" t="str">
            <v/>
          </cell>
          <cell r="AE135" t="str">
            <v/>
          </cell>
          <cell r="AT135">
            <v>0</v>
          </cell>
          <cell r="AW135" t="str">
            <v>10.5.99; 2.3.99; 15.2.99; 30.11.1996</v>
          </cell>
          <cell r="AX135" t="str">
            <v xml:space="preserve"> Herrn Hänsch 5867 rief am 2.3.99 zurück und nannte 2 neue Prüfer : Marion Kirchner u. Christian Böhme</v>
          </cell>
          <cell r="BE135">
            <v>0</v>
          </cell>
        </row>
        <row r="136">
          <cell r="A136" t="str">
            <v>5809-200</v>
          </cell>
          <cell r="B136" t="str">
            <v>Institut für</v>
          </cell>
          <cell r="C136" t="str">
            <v>Mikrobiologie (Prof. Hanert)</v>
          </cell>
          <cell r="E136" t="str">
            <v>Bereiche Biozentrum u. Kralenriede</v>
          </cell>
          <cell r="F136" t="str">
            <v>Herrn</v>
          </cell>
          <cell r="G136" t="str">
            <v>Bernd Hoppe</v>
          </cell>
          <cell r="H136">
            <v>5805</v>
          </cell>
          <cell r="J136">
            <v>1</v>
          </cell>
          <cell r="K136">
            <v>34113</v>
          </cell>
          <cell r="M136" t="str">
            <v xml:space="preserve">Labore </v>
          </cell>
          <cell r="N136">
            <v>12</v>
          </cell>
          <cell r="O136">
            <v>15</v>
          </cell>
          <cell r="P136">
            <v>36465</v>
          </cell>
          <cell r="Q136">
            <v>15</v>
          </cell>
          <cell r="S136">
            <v>36923</v>
          </cell>
          <cell r="T136">
            <v>36657</v>
          </cell>
          <cell r="U136">
            <v>36657</v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>
            <v>36131</v>
          </cell>
          <cell r="AE136">
            <v>36131</v>
          </cell>
          <cell r="AT136" t="str">
            <v>Diskette</v>
          </cell>
          <cell r="AW136" t="str">
            <v>10.4.00; 22.02.00; 07.10.99; 06.10.1999</v>
          </cell>
          <cell r="AX136" t="str">
            <v>Schüttler am 11.5.00 nach VDE 0701 geprüft! Faber</v>
          </cell>
          <cell r="BE136">
            <v>0</v>
          </cell>
        </row>
        <row r="137">
          <cell r="A137" t="str">
            <v>5809-201</v>
          </cell>
          <cell r="B137" t="str">
            <v>Institut für</v>
          </cell>
          <cell r="C137" t="str">
            <v>Mikrobiologie (Prof. Hanert)</v>
          </cell>
          <cell r="E137" t="str">
            <v>Bereiche Biozentrum u. Kralenriede</v>
          </cell>
          <cell r="F137" t="str">
            <v>Herrn</v>
          </cell>
          <cell r="G137" t="str">
            <v>Bernd Voedisch</v>
          </cell>
          <cell r="H137">
            <v>5816</v>
          </cell>
          <cell r="J137">
            <v>1</v>
          </cell>
          <cell r="K137">
            <v>36477</v>
          </cell>
          <cell r="M137" t="str">
            <v xml:space="preserve">Labore </v>
          </cell>
          <cell r="N137">
            <v>12</v>
          </cell>
          <cell r="O137">
            <v>15</v>
          </cell>
          <cell r="P137">
            <v>36465</v>
          </cell>
          <cell r="Q137">
            <v>15</v>
          </cell>
          <cell r="R137" t="str">
            <v xml:space="preserve"> </v>
          </cell>
          <cell r="S137">
            <v>36923</v>
          </cell>
          <cell r="T137">
            <v>36466</v>
          </cell>
          <cell r="U137">
            <v>36466</v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>
            <v>36131</v>
          </cell>
          <cell r="AE137">
            <v>36131</v>
          </cell>
          <cell r="AT137">
            <v>0</v>
          </cell>
          <cell r="AW137" t="str">
            <v>22.02.00; 07.10.99; 06.10.1999</v>
          </cell>
          <cell r="AX137" t="str">
            <v>Kopie Defekte Geräte folgt später</v>
          </cell>
          <cell r="BA137">
            <v>640</v>
          </cell>
          <cell r="BB137">
            <v>0</v>
          </cell>
          <cell r="BC137">
            <v>30</v>
          </cell>
          <cell r="BD137">
            <v>0</v>
          </cell>
          <cell r="BE137">
            <v>4.6875</v>
          </cell>
        </row>
        <row r="138">
          <cell r="A138" t="str">
            <v>5809-211</v>
          </cell>
          <cell r="B138" t="str">
            <v>Institut für</v>
          </cell>
          <cell r="C138" t="str">
            <v>Mikrobiologie (Prof. Aust)</v>
          </cell>
          <cell r="F138" t="str">
            <v>Frau</v>
          </cell>
          <cell r="G138" t="str">
            <v>Stephanie Hölscher</v>
          </cell>
          <cell r="H138">
            <v>5818</v>
          </cell>
          <cell r="J138">
            <v>1</v>
          </cell>
          <cell r="K138">
            <v>36690</v>
          </cell>
          <cell r="L138">
            <v>1</v>
          </cell>
          <cell r="M138" t="str">
            <v>Büro</v>
          </cell>
          <cell r="N138">
            <v>24</v>
          </cell>
          <cell r="O138">
            <v>24</v>
          </cell>
          <cell r="P138">
            <v>36192</v>
          </cell>
          <cell r="Q138">
            <v>32</v>
          </cell>
          <cell r="S138">
            <v>37165</v>
          </cell>
          <cell r="T138">
            <v>36214</v>
          </cell>
          <cell r="U138">
            <v>36214</v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>"23.03.99"</v>
          </cell>
          <cell r="AE138" t="str">
            <v>"23.03.99"</v>
          </cell>
          <cell r="AW138">
            <v>36194</v>
          </cell>
          <cell r="AX138" t="str">
            <v>Siegfried Dräger ist Ansprechpartner; Unterlagen fehlen noch !---Manuela Fabienke UP ab 17.2.99</v>
          </cell>
          <cell r="BA138">
            <v>5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</row>
        <row r="139">
          <cell r="A139" t="str">
            <v>5809-212</v>
          </cell>
          <cell r="B139" t="str">
            <v>Institut für</v>
          </cell>
          <cell r="C139" t="str">
            <v>Mikrobiologie (Prof. Aust)</v>
          </cell>
          <cell r="F139" t="str">
            <v>Frau</v>
          </cell>
          <cell r="G139" t="str">
            <v>Stephanie Hölscher</v>
          </cell>
          <cell r="H139">
            <v>5818</v>
          </cell>
          <cell r="J139">
            <v>1</v>
          </cell>
          <cell r="K139">
            <v>36690</v>
          </cell>
          <cell r="L139">
            <v>0</v>
          </cell>
          <cell r="M139" t="str">
            <v>Labor</v>
          </cell>
          <cell r="N139">
            <v>12</v>
          </cell>
          <cell r="O139">
            <v>12</v>
          </cell>
          <cell r="P139">
            <v>36690</v>
          </cell>
          <cell r="Q139">
            <v>15</v>
          </cell>
          <cell r="S139">
            <v>37147</v>
          </cell>
          <cell r="T139">
            <v>36697</v>
          </cell>
          <cell r="U139">
            <v>36697</v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>
            <v>36642</v>
          </cell>
          <cell r="AA139">
            <v>36675</v>
          </cell>
          <cell r="AB139" t="str">
            <v/>
          </cell>
          <cell r="AC139" t="str">
            <v/>
          </cell>
          <cell r="AD139" t="str">
            <v>"23.03.99"</v>
          </cell>
          <cell r="AE139" t="str">
            <v>"23.03.99"</v>
          </cell>
          <cell r="AM139" t="str">
            <v>siehe Bemerkungen</v>
          </cell>
          <cell r="AN139">
            <v>36690</v>
          </cell>
          <cell r="AO139">
            <v>0.4236111111111111</v>
          </cell>
          <cell r="AP139">
            <v>36737</v>
          </cell>
          <cell r="AQ139">
            <v>0.45833333333333331</v>
          </cell>
          <cell r="AR139">
            <v>1</v>
          </cell>
          <cell r="AW139" t="str">
            <v>15.06.00; 13.06.00; 09.06.00; 7.6.00; 30.11.1998</v>
          </cell>
          <cell r="AX139" t="str">
            <v>Katrin Schrader ist im Mutterschsaftsurlaub; Manuela Fabienke UP ab 17.2.99; Herr meldet sich im Juni 00 wieder !</v>
          </cell>
          <cell r="BA139">
            <v>297</v>
          </cell>
          <cell r="BB139">
            <v>2</v>
          </cell>
          <cell r="BC139">
            <v>3</v>
          </cell>
          <cell r="BD139">
            <v>3</v>
          </cell>
          <cell r="BE139">
            <v>1.0101010101010102</v>
          </cell>
        </row>
        <row r="140">
          <cell r="A140" t="str">
            <v>5809-220</v>
          </cell>
          <cell r="B140" t="str">
            <v>Institut für</v>
          </cell>
          <cell r="C140" t="str">
            <v>Mikrobiologie (Prof. Näveke)</v>
          </cell>
          <cell r="F140" t="str">
            <v>Frau</v>
          </cell>
          <cell r="G140" t="str">
            <v>Anja Hartmann</v>
          </cell>
          <cell r="H140">
            <v>5806</v>
          </cell>
          <cell r="J140">
            <v>1</v>
          </cell>
          <cell r="K140">
            <v>35362</v>
          </cell>
          <cell r="M140" t="str">
            <v>Labor</v>
          </cell>
          <cell r="N140">
            <v>12</v>
          </cell>
          <cell r="O140">
            <v>15</v>
          </cell>
          <cell r="P140">
            <v>36682</v>
          </cell>
          <cell r="Q140">
            <v>15</v>
          </cell>
          <cell r="S140">
            <v>37139</v>
          </cell>
          <cell r="T140">
            <v>36241</v>
          </cell>
          <cell r="U140">
            <v>36241</v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>"23.03.99"</v>
          </cell>
          <cell r="AE140" t="str">
            <v>"23.03.99"</v>
          </cell>
          <cell r="AM140">
            <v>36682</v>
          </cell>
          <cell r="AN140">
            <v>36682</v>
          </cell>
          <cell r="AO140">
            <v>0.375</v>
          </cell>
          <cell r="AP140">
            <v>36743</v>
          </cell>
          <cell r="AQ140">
            <v>0.41666666666666669</v>
          </cell>
          <cell r="AR140">
            <v>1</v>
          </cell>
          <cell r="AU140" t="str">
            <v>anja.hartmann@tu-bs.de</v>
          </cell>
          <cell r="AV140">
            <v>36682</v>
          </cell>
          <cell r="AW140">
            <v>36194</v>
          </cell>
          <cell r="BA140">
            <v>435</v>
          </cell>
          <cell r="BB140">
            <v>5</v>
          </cell>
          <cell r="BC140">
            <v>5</v>
          </cell>
          <cell r="BD140">
            <v>5</v>
          </cell>
          <cell r="BE140">
            <v>1.1494252873563218</v>
          </cell>
        </row>
        <row r="141">
          <cell r="A141" t="str">
            <v>5810-600</v>
          </cell>
          <cell r="C141" t="str">
            <v>Zoologisches Institut</v>
          </cell>
          <cell r="F141" t="str">
            <v>Frau</v>
          </cell>
          <cell r="G141" t="str">
            <v>Regine Winkler</v>
          </cell>
          <cell r="H141" t="str">
            <v>2319 halb</v>
          </cell>
          <cell r="J141">
            <v>1</v>
          </cell>
          <cell r="K141" t="str">
            <v>Reinhard Huwe</v>
          </cell>
          <cell r="M141" t="str">
            <v>Büro</v>
          </cell>
          <cell r="N141">
            <v>24</v>
          </cell>
          <cell r="O141">
            <v>24</v>
          </cell>
          <cell r="P141">
            <v>36251</v>
          </cell>
          <cell r="Q141">
            <v>32</v>
          </cell>
          <cell r="S141">
            <v>37226</v>
          </cell>
          <cell r="T141" t="str">
            <v>Reinhard Huwe</v>
          </cell>
          <cell r="U141" t="str">
            <v>Reinhard Huwe</v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>"28.04.99"</v>
          </cell>
          <cell r="AE141" t="str">
            <v>"28.04.99"</v>
          </cell>
          <cell r="AW141">
            <v>36200</v>
          </cell>
          <cell r="BE141">
            <v>0</v>
          </cell>
        </row>
        <row r="142">
          <cell r="A142" t="str">
            <v>5810-610</v>
          </cell>
          <cell r="C142" t="str">
            <v>Zoologisches Institut</v>
          </cell>
          <cell r="D142" t="str">
            <v>Fachgrup.</v>
          </cell>
          <cell r="E142" t="str">
            <v>Ethologie ,   Gaußstr. 6 o 7</v>
          </cell>
          <cell r="F142" t="str">
            <v>Frau</v>
          </cell>
          <cell r="G142" t="str">
            <v>Regine Winkler</v>
          </cell>
          <cell r="H142" t="str">
            <v>2319 halb</v>
          </cell>
          <cell r="J142" t="str">
            <v>"0"</v>
          </cell>
          <cell r="K142" t="str">
            <v>Reinhard Huwe</v>
          </cell>
          <cell r="M142" t="str">
            <v>Büro</v>
          </cell>
          <cell r="N142">
            <v>24</v>
          </cell>
          <cell r="O142">
            <v>24</v>
          </cell>
          <cell r="P142">
            <v>36251</v>
          </cell>
          <cell r="Q142">
            <v>32</v>
          </cell>
          <cell r="S142">
            <v>37226</v>
          </cell>
          <cell r="T142" t="str">
            <v>Reinhard Huwe</v>
          </cell>
          <cell r="U142" t="str">
            <v>Reinhard Huwe</v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>"28.04.99"</v>
          </cell>
          <cell r="AE142" t="str">
            <v>"28.04.99"</v>
          </cell>
          <cell r="AS142" t="str">
            <v xml:space="preserve"> </v>
          </cell>
          <cell r="AT142" t="str">
            <v xml:space="preserve"> </v>
          </cell>
          <cell r="AW142" t="str">
            <v>9.2.99; 04.08.1998</v>
          </cell>
          <cell r="AX142" t="str">
            <v>Prof. Klingel wird Frau Prof. Dr. Jockusch angesprochen !;- Aufkleber-Fehler !: 4/2000 falsch, 4/2001 richtig !</v>
          </cell>
          <cell r="BE142">
            <v>0</v>
          </cell>
        </row>
        <row r="143">
          <cell r="A143" t="str">
            <v>5810-620</v>
          </cell>
          <cell r="C143" t="str">
            <v>Zoologisches Institut</v>
          </cell>
          <cell r="D143" t="str">
            <v>Fachgrup.</v>
          </cell>
          <cell r="E143" t="str">
            <v>Bodenzoologie; Ökologie</v>
          </cell>
          <cell r="F143" t="str">
            <v>Herrn</v>
          </cell>
          <cell r="G143" t="str">
            <v>Reinhard Huwe</v>
          </cell>
          <cell r="H143" t="str">
            <v>5959; 2576</v>
          </cell>
          <cell r="I143">
            <v>1</v>
          </cell>
          <cell r="K143">
            <v>34481</v>
          </cell>
          <cell r="M143" t="str">
            <v>Büro</v>
          </cell>
          <cell r="N143">
            <v>24</v>
          </cell>
          <cell r="O143">
            <v>24</v>
          </cell>
          <cell r="P143">
            <v>36251</v>
          </cell>
          <cell r="Q143">
            <v>32</v>
          </cell>
          <cell r="S143">
            <v>37226</v>
          </cell>
          <cell r="T143" t="str">
            <v>Reinhard Huwe</v>
          </cell>
          <cell r="U143" t="str">
            <v>Reinhard Huwe</v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>
            <v>36278</v>
          </cell>
          <cell r="AE143">
            <v>36278</v>
          </cell>
          <cell r="AW143" t="str">
            <v>3.2.99 Winkler</v>
          </cell>
          <cell r="AX143" t="str">
            <v>Böhme</v>
          </cell>
          <cell r="BA143">
            <v>328</v>
          </cell>
          <cell r="BB143">
            <v>118</v>
          </cell>
          <cell r="BC143">
            <v>1</v>
          </cell>
          <cell r="BD143">
            <v>1</v>
          </cell>
          <cell r="BE143">
            <v>0.3048780487804878</v>
          </cell>
        </row>
        <row r="144">
          <cell r="A144" t="str">
            <v>5810-621</v>
          </cell>
          <cell r="C144" t="str">
            <v>Zoologisches Institut</v>
          </cell>
          <cell r="D144" t="str">
            <v>Fachgrup.</v>
          </cell>
          <cell r="E144" t="str">
            <v>Bodenzoologie; Ökologie</v>
          </cell>
          <cell r="F144" t="str">
            <v>Herrn</v>
          </cell>
          <cell r="G144" t="str">
            <v>Reinhard Huwe</v>
          </cell>
          <cell r="H144" t="str">
            <v>5959; 2576</v>
          </cell>
          <cell r="I144" t="str">
            <v>"0"</v>
          </cell>
          <cell r="K144">
            <v>34481</v>
          </cell>
          <cell r="M144" t="str">
            <v>Labor</v>
          </cell>
          <cell r="N144">
            <v>12</v>
          </cell>
          <cell r="O144">
            <v>16</v>
          </cell>
          <cell r="P144">
            <v>36434</v>
          </cell>
          <cell r="Q144">
            <v>16</v>
          </cell>
          <cell r="S144">
            <v>36923</v>
          </cell>
          <cell r="T144" t="str">
            <v>Reinhard Huwe</v>
          </cell>
          <cell r="U144" t="str">
            <v>Reinhard Huwe</v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>
            <v>36125</v>
          </cell>
          <cell r="AE144">
            <v>36125</v>
          </cell>
          <cell r="BA144">
            <v>227</v>
          </cell>
          <cell r="BB144">
            <v>12</v>
          </cell>
          <cell r="BC144">
            <v>1</v>
          </cell>
          <cell r="BD144">
            <v>0</v>
          </cell>
          <cell r="BE144">
            <v>0.44052863436123346</v>
          </cell>
        </row>
        <row r="145">
          <cell r="A145" t="str">
            <v>5810-630</v>
          </cell>
          <cell r="C145" t="str">
            <v>Zoologisches Institut</v>
          </cell>
          <cell r="D145" t="str">
            <v>Fachgrup.</v>
          </cell>
          <cell r="E145" t="str">
            <v>Zellbiologie</v>
          </cell>
          <cell r="F145" t="str">
            <v>Herrn</v>
          </cell>
          <cell r="G145" t="str">
            <v>Sieglinde Keilholz - Gast</v>
          </cell>
          <cell r="H145">
            <v>3242</v>
          </cell>
          <cell r="J145">
            <v>1</v>
          </cell>
          <cell r="K145">
            <v>35838</v>
          </cell>
          <cell r="M145" t="str">
            <v>Schulung</v>
          </cell>
          <cell r="N145">
            <v>12</v>
          </cell>
          <cell r="O145">
            <v>12</v>
          </cell>
          <cell r="P145">
            <v>36373</v>
          </cell>
          <cell r="Q145">
            <v>16</v>
          </cell>
          <cell r="S145">
            <v>36861</v>
          </cell>
          <cell r="T145">
            <v>36378</v>
          </cell>
          <cell r="U145">
            <v>36378</v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>"28.10.98"</v>
          </cell>
          <cell r="AE145" t="str">
            <v>"28.10.98"</v>
          </cell>
          <cell r="AT145">
            <v>0</v>
          </cell>
          <cell r="BE145">
            <v>0</v>
          </cell>
        </row>
        <row r="146">
          <cell r="A146" t="str">
            <v>5810-631</v>
          </cell>
          <cell r="C146" t="str">
            <v>Zoologisches Institut</v>
          </cell>
          <cell r="D146" t="str">
            <v>Fachgrup.</v>
          </cell>
          <cell r="E146" t="str">
            <v>Zellbiologie</v>
          </cell>
          <cell r="F146" t="str">
            <v>Frau</v>
          </cell>
          <cell r="G146" t="str">
            <v>Melanie Benedict</v>
          </cell>
          <cell r="H146">
            <v>3188</v>
          </cell>
          <cell r="J146">
            <v>1</v>
          </cell>
          <cell r="K146">
            <v>35838</v>
          </cell>
          <cell r="M146" t="str">
            <v>Schulung</v>
          </cell>
          <cell r="N146">
            <v>12</v>
          </cell>
          <cell r="O146">
            <v>12</v>
          </cell>
          <cell r="P146">
            <v>36373</v>
          </cell>
          <cell r="Q146">
            <v>16</v>
          </cell>
          <cell r="R146" t="str">
            <v xml:space="preserve"> </v>
          </cell>
          <cell r="S146">
            <v>36861</v>
          </cell>
          <cell r="T146">
            <v>36378</v>
          </cell>
          <cell r="U146">
            <v>36378</v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>
            <v>36406</v>
          </cell>
          <cell r="AE146">
            <v>36406</v>
          </cell>
          <cell r="AT146" t="str">
            <v>Diskette</v>
          </cell>
          <cell r="BA146">
            <v>503</v>
          </cell>
          <cell r="BB146">
            <v>13</v>
          </cell>
          <cell r="BC146">
            <v>3</v>
          </cell>
          <cell r="BD146">
            <v>0</v>
          </cell>
          <cell r="BE146">
            <v>0.59642147117296218</v>
          </cell>
        </row>
        <row r="147">
          <cell r="A147" t="str">
            <v>5810-640</v>
          </cell>
          <cell r="C147" t="str">
            <v>Zoologisches Institut</v>
          </cell>
          <cell r="D147" t="str">
            <v>Fachgrup.</v>
          </cell>
          <cell r="E147" t="str">
            <v>Physiologie</v>
          </cell>
          <cell r="F147" t="str">
            <v>Frau</v>
          </cell>
          <cell r="G147" t="str">
            <v>Eva Saxinger</v>
          </cell>
          <cell r="H147" t="str">
            <v>3229/3242</v>
          </cell>
          <cell r="J147">
            <v>1</v>
          </cell>
          <cell r="K147">
            <v>34113</v>
          </cell>
          <cell r="M147" t="str">
            <v>Labor</v>
          </cell>
          <cell r="N147">
            <v>12</v>
          </cell>
          <cell r="O147">
            <v>12</v>
          </cell>
          <cell r="P147">
            <v>36685</v>
          </cell>
          <cell r="Q147">
            <v>16</v>
          </cell>
          <cell r="S147">
            <v>37172</v>
          </cell>
          <cell r="T147" t="str">
            <v>Betreuung !</v>
          </cell>
          <cell r="U147">
            <v>36103</v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>
            <v>36209</v>
          </cell>
          <cell r="AE147" t="str">
            <v>Schreiben?</v>
          </cell>
          <cell r="AM147">
            <v>36661</v>
          </cell>
          <cell r="AN147" t="str">
            <v>s.o.</v>
          </cell>
          <cell r="AO147" t="str">
            <v>s.o.</v>
          </cell>
          <cell r="AP147" t="str">
            <v>?</v>
          </cell>
          <cell r="AQ147" t="str">
            <v>?</v>
          </cell>
          <cell r="AR147" t="str">
            <v>pj</v>
          </cell>
          <cell r="AW147" t="str">
            <v>29.05.00; 15.05.00; 03.10.1998</v>
          </cell>
          <cell r="AX147" t="str">
            <v xml:space="preserve"> Fr. Sax. meldet TA Angela Traudt Fon:3159; 3161</v>
          </cell>
          <cell r="BA147">
            <v>93</v>
          </cell>
          <cell r="BB147">
            <v>5</v>
          </cell>
          <cell r="BC147">
            <v>0</v>
          </cell>
          <cell r="BD147">
            <v>0</v>
          </cell>
          <cell r="BE147">
            <v>0</v>
          </cell>
        </row>
        <row r="148">
          <cell r="A148" t="str">
            <v>5810-641</v>
          </cell>
          <cell r="C148" t="str">
            <v>Zoologisches Institut</v>
          </cell>
          <cell r="D148" t="str">
            <v>Fachgrup.</v>
          </cell>
          <cell r="E148" t="str">
            <v>Physiologie</v>
          </cell>
          <cell r="F148" t="str">
            <v>Frau</v>
          </cell>
          <cell r="G148" t="str">
            <v>Angela Traudt</v>
          </cell>
          <cell r="H148">
            <v>3161</v>
          </cell>
          <cell r="J148">
            <v>1</v>
          </cell>
          <cell r="K148">
            <v>36685</v>
          </cell>
          <cell r="M148" t="str">
            <v>Labor</v>
          </cell>
          <cell r="N148">
            <v>12</v>
          </cell>
          <cell r="O148">
            <v>12</v>
          </cell>
          <cell r="P148">
            <v>36685</v>
          </cell>
          <cell r="Q148">
            <v>16</v>
          </cell>
          <cell r="S148">
            <v>37172</v>
          </cell>
          <cell r="T148" t="str">
            <v>Betreuung !</v>
          </cell>
          <cell r="U148">
            <v>36103</v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>"18.02.99"</v>
          </cell>
          <cell r="AE148" t="str">
            <v>"18.02.99"</v>
          </cell>
          <cell r="AM148">
            <v>36661</v>
          </cell>
          <cell r="AN148">
            <v>36685</v>
          </cell>
          <cell r="AO148">
            <v>0.35416666666666669</v>
          </cell>
          <cell r="AP148">
            <v>36719</v>
          </cell>
          <cell r="AQ148">
            <v>0.45833333333333331</v>
          </cell>
          <cell r="AR148">
            <v>1</v>
          </cell>
          <cell r="AW148" t="str">
            <v>29.05.00; 15.05.00; 03.10.1998</v>
          </cell>
          <cell r="AX148" t="str">
            <v>Leckstromzange bei Betreuung !</v>
          </cell>
          <cell r="BE148">
            <v>0</v>
          </cell>
        </row>
        <row r="149">
          <cell r="A149" t="str">
            <v>5810-650</v>
          </cell>
          <cell r="C149" t="str">
            <v>Zoologisches Institut</v>
          </cell>
          <cell r="D149" t="str">
            <v>Lehrgeb.</v>
          </cell>
          <cell r="E149" t="str">
            <v>Antropologie</v>
          </cell>
          <cell r="F149" t="str">
            <v>Frau</v>
          </cell>
          <cell r="G149" t="str">
            <v>Maria -Lidia Sowa</v>
          </cell>
          <cell r="H149">
            <v>5986</v>
          </cell>
          <cell r="J149">
            <v>1</v>
          </cell>
          <cell r="K149">
            <v>33955</v>
          </cell>
          <cell r="M149" t="str">
            <v>Büro</v>
          </cell>
          <cell r="N149">
            <v>24</v>
          </cell>
          <cell r="O149">
            <v>32</v>
          </cell>
          <cell r="P149">
            <v>35827</v>
          </cell>
          <cell r="Q149">
            <v>32</v>
          </cell>
          <cell r="S149">
            <v>36800</v>
          </cell>
          <cell r="T149">
            <v>34880</v>
          </cell>
          <cell r="U149">
            <v>34880</v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>
            <v>35391</v>
          </cell>
          <cell r="AE149">
            <v>35391</v>
          </cell>
          <cell r="BA149">
            <v>90</v>
          </cell>
          <cell r="BB149">
            <v>4</v>
          </cell>
          <cell r="BC149">
            <v>0</v>
          </cell>
          <cell r="BE149">
            <v>0</v>
          </cell>
        </row>
        <row r="150">
          <cell r="A150" t="str">
            <v>5812-200</v>
          </cell>
          <cell r="B150" t="str">
            <v>Institut für</v>
          </cell>
          <cell r="C150" t="str">
            <v>Genetik</v>
          </cell>
          <cell r="E150" t="str">
            <v>Arbeitsgruppe Prof. Dr. Cerff</v>
          </cell>
          <cell r="F150" t="str">
            <v xml:space="preserve">Frau </v>
          </cell>
          <cell r="G150" t="str">
            <v>Elke Faurie</v>
          </cell>
          <cell r="H150">
            <v>5793</v>
          </cell>
          <cell r="J150">
            <v>1</v>
          </cell>
          <cell r="K150">
            <v>33920</v>
          </cell>
          <cell r="M150" t="str">
            <v>Labor</v>
          </cell>
          <cell r="N150">
            <v>12</v>
          </cell>
          <cell r="O150">
            <v>16</v>
          </cell>
          <cell r="P150">
            <v>36434</v>
          </cell>
          <cell r="Q150">
            <v>16</v>
          </cell>
          <cell r="S150">
            <v>36923</v>
          </cell>
          <cell r="T150">
            <v>36453</v>
          </cell>
          <cell r="U150">
            <v>36453</v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>
            <v>35991</v>
          </cell>
          <cell r="AE150">
            <v>35991</v>
          </cell>
          <cell r="AT150">
            <v>0</v>
          </cell>
          <cell r="AW150" t="str">
            <v xml:space="preserve"> </v>
          </cell>
          <cell r="AX150" t="str">
            <v>Brackel und Ostermann nicht mehr am Institut !</v>
          </cell>
          <cell r="BA150">
            <v>268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</row>
        <row r="151">
          <cell r="A151" t="str">
            <v>5812-210</v>
          </cell>
          <cell r="B151" t="str">
            <v>Institut für</v>
          </cell>
          <cell r="C151" t="str">
            <v>Genetik</v>
          </cell>
          <cell r="E151" t="str">
            <v>Arbeitsgruppe Prof. Dr. Schnabel</v>
          </cell>
          <cell r="F151" t="str">
            <v>Herrn</v>
          </cell>
          <cell r="G151" t="str">
            <v>Ingo Büssing</v>
          </cell>
          <cell r="H151" t="str">
            <v>5773/5/7 ?; 6181181/184</v>
          </cell>
          <cell r="J151">
            <v>1</v>
          </cell>
          <cell r="K151">
            <v>36458</v>
          </cell>
          <cell r="M151" t="str">
            <v>Büro</v>
          </cell>
          <cell r="N151">
            <v>24</v>
          </cell>
          <cell r="O151">
            <v>24</v>
          </cell>
          <cell r="P151">
            <v>36434</v>
          </cell>
          <cell r="Q151">
            <v>24</v>
          </cell>
          <cell r="R151" t="str">
            <v xml:space="preserve"> </v>
          </cell>
          <cell r="S151">
            <v>37165</v>
          </cell>
          <cell r="T151">
            <v>36485</v>
          </cell>
          <cell r="U151">
            <v>36485</v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E151" t="str">
            <v/>
          </cell>
          <cell r="AW151" t="str">
            <v>31.8.99; 12.7.99 Schmidt; 28.01.99; 11.2.99</v>
          </cell>
          <cell r="BA151">
            <v>72</v>
          </cell>
          <cell r="BB151">
            <v>0</v>
          </cell>
          <cell r="BC151">
            <v>1</v>
          </cell>
          <cell r="BD151">
            <v>0</v>
          </cell>
          <cell r="BE151">
            <v>1.3888888888888888</v>
          </cell>
        </row>
        <row r="152">
          <cell r="A152" t="str">
            <v>5812-211</v>
          </cell>
          <cell r="B152" t="str">
            <v>Institut für</v>
          </cell>
          <cell r="C152" t="str">
            <v>Genetik</v>
          </cell>
          <cell r="E152" t="str">
            <v>Arbeitsgruppe Prof. Dr. Schnabel</v>
          </cell>
          <cell r="F152" t="str">
            <v>Herrn</v>
          </cell>
          <cell r="G152" t="str">
            <v>Ingo Büssing</v>
          </cell>
          <cell r="H152" t="str">
            <v>5773/5/7 ?; 6181181/184</v>
          </cell>
          <cell r="J152" t="str">
            <v>"0"</v>
          </cell>
          <cell r="K152">
            <v>36458</v>
          </cell>
          <cell r="M152" t="str">
            <v>Labor</v>
          </cell>
          <cell r="N152">
            <v>12</v>
          </cell>
          <cell r="O152">
            <v>12</v>
          </cell>
          <cell r="P152">
            <v>36434</v>
          </cell>
          <cell r="Q152">
            <v>12</v>
          </cell>
          <cell r="R152" t="str">
            <v xml:space="preserve"> </v>
          </cell>
          <cell r="S152">
            <v>36800</v>
          </cell>
          <cell r="T152">
            <v>36466</v>
          </cell>
          <cell r="U152">
            <v>36466</v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E152" t="str">
            <v/>
          </cell>
          <cell r="AW152" t="str">
            <v>31.8.99; 12.7.99 Schmidt; 28.01.99; 11.2.99</v>
          </cell>
          <cell r="BA152">
            <v>449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</row>
        <row r="153">
          <cell r="A153" t="str">
            <v>5812-220</v>
          </cell>
          <cell r="B153" t="str">
            <v>Institut für</v>
          </cell>
          <cell r="C153" t="str">
            <v>Genetik</v>
          </cell>
          <cell r="E153" t="str">
            <v>Arbeitsgruppe Prof. Dr. Käufer</v>
          </cell>
          <cell r="F153" t="str">
            <v xml:space="preserve">Frau </v>
          </cell>
          <cell r="G153" t="str">
            <v>Susanne Zock-Emmenthal</v>
          </cell>
          <cell r="H153">
            <v>5796</v>
          </cell>
          <cell r="J153">
            <v>1</v>
          </cell>
          <cell r="K153">
            <v>35838</v>
          </cell>
          <cell r="M153" t="str">
            <v>Schulung</v>
          </cell>
          <cell r="N153">
            <v>12</v>
          </cell>
          <cell r="O153">
            <v>16</v>
          </cell>
          <cell r="P153">
            <v>36433</v>
          </cell>
          <cell r="Q153">
            <v>16</v>
          </cell>
          <cell r="S153">
            <v>36921</v>
          </cell>
          <cell r="T153">
            <v>36453</v>
          </cell>
          <cell r="U153">
            <v>36453</v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>
            <v>35991</v>
          </cell>
          <cell r="AE153" t="str">
            <v>Schreiben?</v>
          </cell>
          <cell r="AS153">
            <v>1</v>
          </cell>
          <cell r="AU153" t="str">
            <v>s.zock-emmenthal@tu-bs.de</v>
          </cell>
          <cell r="AV153">
            <v>36691</v>
          </cell>
          <cell r="AX153" t="str">
            <v>Unterlagen werden zugesandt</v>
          </cell>
          <cell r="AZ153" t="str">
            <v>s</v>
          </cell>
          <cell r="BA153">
            <v>161</v>
          </cell>
          <cell r="BB153">
            <v>6</v>
          </cell>
          <cell r="BC153">
            <v>0</v>
          </cell>
          <cell r="BD153">
            <v>0</v>
          </cell>
          <cell r="BE153">
            <v>0</v>
          </cell>
        </row>
        <row r="154">
          <cell r="A154" t="str">
            <v>5819-000</v>
          </cell>
          <cell r="B154" t="str">
            <v>Institut für</v>
          </cell>
          <cell r="C154" t="str">
            <v>Psychologie</v>
          </cell>
          <cell r="F154" t="str">
            <v>Herrn</v>
          </cell>
          <cell r="G154" t="str">
            <v>Martin Enßen</v>
          </cell>
          <cell r="H154">
            <v>3615</v>
          </cell>
          <cell r="J154">
            <v>1</v>
          </cell>
          <cell r="K154">
            <v>36657</v>
          </cell>
          <cell r="M154" t="str">
            <v>Büro</v>
          </cell>
          <cell r="N154">
            <v>24</v>
          </cell>
          <cell r="O154">
            <v>32</v>
          </cell>
          <cell r="P154">
            <v>36657</v>
          </cell>
          <cell r="Q154">
            <v>32</v>
          </cell>
          <cell r="S154">
            <v>37632</v>
          </cell>
          <cell r="T154">
            <v>36691</v>
          </cell>
          <cell r="U154">
            <v>36691</v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>
            <v>35527</v>
          </cell>
          <cell r="AE154">
            <v>35527</v>
          </cell>
          <cell r="AL154">
            <v>36635</v>
          </cell>
          <cell r="AT154">
            <v>1</v>
          </cell>
          <cell r="AU154" t="str">
            <v>m.enssen@tu-bs.de</v>
          </cell>
          <cell r="AV154">
            <v>36691</v>
          </cell>
          <cell r="AW154" t="str">
            <v>12.05.00; 13.03.00 H. Stahl; 15.02.00; 24.1.00; 12.11.1999</v>
          </cell>
          <cell r="AX154" t="str">
            <v>weitere Prüfer sind: Rolf Toch u. Dr. Klaus Nippert</v>
          </cell>
          <cell r="BA154">
            <v>597</v>
          </cell>
          <cell r="BB154">
            <v>10</v>
          </cell>
          <cell r="BC154">
            <v>4</v>
          </cell>
          <cell r="BD154">
            <v>0</v>
          </cell>
          <cell r="BE154">
            <v>0.67001675041876052</v>
          </cell>
        </row>
        <row r="155">
          <cell r="A155" t="str">
            <v>5819-010</v>
          </cell>
          <cell r="B155" t="str">
            <v>Institut für</v>
          </cell>
          <cell r="C155" t="str">
            <v>Psychologie</v>
          </cell>
          <cell r="D155" t="str">
            <v>Abt.</v>
          </cell>
          <cell r="E155" t="str">
            <v>Allgemeine Psychologie</v>
          </cell>
          <cell r="F155" t="str">
            <v>Herrn</v>
          </cell>
          <cell r="G155" t="str">
            <v>Rolf Toch</v>
          </cell>
          <cell r="H155">
            <v>2860</v>
          </cell>
          <cell r="J155">
            <v>1</v>
          </cell>
          <cell r="K155">
            <v>33995</v>
          </cell>
          <cell r="M155" t="str">
            <v>Büro</v>
          </cell>
          <cell r="N155">
            <v>24</v>
          </cell>
          <cell r="O155">
            <v>32</v>
          </cell>
          <cell r="P155">
            <v>36657</v>
          </cell>
          <cell r="Q155">
            <v>32</v>
          </cell>
          <cell r="S155">
            <v>37632</v>
          </cell>
          <cell r="T155">
            <v>36691</v>
          </cell>
          <cell r="U155">
            <v>36691</v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>
            <v>35527</v>
          </cell>
          <cell r="AE155">
            <v>35527</v>
          </cell>
          <cell r="AW155">
            <v>36476</v>
          </cell>
          <cell r="AX155" t="str">
            <v>Prüft im bisherigen Turnus mit, also nicht 3/2000 sondern 10/1999 ! - Prüfung für März 00 vereinbart (12.11.99)</v>
          </cell>
          <cell r="BE155">
            <v>0</v>
          </cell>
        </row>
        <row r="156">
          <cell r="A156" t="str">
            <v>5819-020</v>
          </cell>
          <cell r="B156" t="str">
            <v>Institut für</v>
          </cell>
          <cell r="C156" t="str">
            <v>Psychologie</v>
          </cell>
          <cell r="D156" t="str">
            <v>Abt.</v>
          </cell>
          <cell r="E156" t="str">
            <v>Entwicklungspsychologie</v>
          </cell>
          <cell r="F156" t="str">
            <v>Herrn</v>
          </cell>
          <cell r="G156" t="str">
            <v>Rolf Toch</v>
          </cell>
          <cell r="H156">
            <v>2860</v>
          </cell>
          <cell r="J156" t="str">
            <v>"0"</v>
          </cell>
          <cell r="K156">
            <v>33995</v>
          </cell>
          <cell r="M156" t="str">
            <v>Büro</v>
          </cell>
          <cell r="N156">
            <v>24</v>
          </cell>
          <cell r="O156">
            <v>32</v>
          </cell>
          <cell r="P156">
            <v>36657</v>
          </cell>
          <cell r="Q156">
            <v>32</v>
          </cell>
          <cell r="S156">
            <v>37632</v>
          </cell>
          <cell r="T156">
            <v>36691</v>
          </cell>
          <cell r="U156">
            <v>36691</v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>"07.04.97"</v>
          </cell>
          <cell r="AE156" t="str">
            <v>"07.04.97"</v>
          </cell>
          <cell r="AW156">
            <v>36476</v>
          </cell>
          <cell r="AX156" t="str">
            <v>Prüft im bisherigen Turnus mit, also nicht 3/2000 sondern 10/1999 ! - Prüfung für März 00 vereinbart (12.11.99)</v>
          </cell>
          <cell r="BE156">
            <v>0</v>
          </cell>
        </row>
        <row r="157">
          <cell r="A157" t="str">
            <v>5819-030</v>
          </cell>
          <cell r="B157" t="str">
            <v>Institut für</v>
          </cell>
          <cell r="C157" t="str">
            <v>Psychologie</v>
          </cell>
          <cell r="D157" t="str">
            <v>Abt.</v>
          </cell>
          <cell r="E157" t="str">
            <v>Mathematische Psychologie u. Sozialpsychologie</v>
          </cell>
          <cell r="F157" t="str">
            <v>Herrn</v>
          </cell>
          <cell r="G157" t="str">
            <v>Dr. Klaus Nippert</v>
          </cell>
          <cell r="H157">
            <v>3148</v>
          </cell>
          <cell r="J157">
            <v>1</v>
          </cell>
          <cell r="K157">
            <v>36657</v>
          </cell>
          <cell r="M157" t="str">
            <v>Büro</v>
          </cell>
          <cell r="N157">
            <v>24</v>
          </cell>
          <cell r="O157">
            <v>32</v>
          </cell>
          <cell r="P157">
            <v>36657</v>
          </cell>
          <cell r="Q157">
            <v>32</v>
          </cell>
          <cell r="S157">
            <v>37632</v>
          </cell>
          <cell r="T157">
            <v>36691</v>
          </cell>
          <cell r="U157">
            <v>36691</v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>"07.04.97"</v>
          </cell>
          <cell r="AE157" t="str">
            <v>"07.04.97"</v>
          </cell>
          <cell r="AW157">
            <v>36476</v>
          </cell>
          <cell r="AX157" t="str">
            <v>Prüft im bisherigen Turnus mit, also nicht 3/2000 sondern 10/1999 ! - Prüfung für März 00 vereinbart (12.11.99)</v>
          </cell>
          <cell r="BE157">
            <v>0</v>
          </cell>
        </row>
        <row r="158">
          <cell r="A158" t="str">
            <v>5819-040</v>
          </cell>
          <cell r="B158" t="str">
            <v>Institut für</v>
          </cell>
          <cell r="C158" t="str">
            <v>Psychologie</v>
          </cell>
          <cell r="D158" t="str">
            <v>Abt.</v>
          </cell>
          <cell r="E158" t="str">
            <v>Diagnostik u. Klinische Psychologie</v>
          </cell>
          <cell r="F158" t="str">
            <v>Herrn</v>
          </cell>
          <cell r="G158" t="str">
            <v>Rolf Toch</v>
          </cell>
          <cell r="H158">
            <v>2860</v>
          </cell>
          <cell r="J158" t="str">
            <v>"0"</v>
          </cell>
          <cell r="K158">
            <v>33995</v>
          </cell>
          <cell r="M158" t="str">
            <v>Büro</v>
          </cell>
          <cell r="N158">
            <v>24</v>
          </cell>
          <cell r="O158">
            <v>32</v>
          </cell>
          <cell r="P158">
            <v>36657</v>
          </cell>
          <cell r="Q158">
            <v>32</v>
          </cell>
          <cell r="S158">
            <v>37632</v>
          </cell>
          <cell r="T158">
            <v>36691</v>
          </cell>
          <cell r="U158">
            <v>36691</v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>"07.04.97"</v>
          </cell>
          <cell r="AE158" t="str">
            <v>"07.04.97"</v>
          </cell>
          <cell r="AW158">
            <v>36476</v>
          </cell>
          <cell r="AX158" t="str">
            <v>Prüft im bisherigen Turnus mit, also nicht 3/2000 sondern 10/1999 ! - Prüfung für März 00 vereinbart (12.11.99)</v>
          </cell>
          <cell r="BE158">
            <v>0</v>
          </cell>
        </row>
        <row r="159">
          <cell r="A159" t="str">
            <v>5819-050</v>
          </cell>
          <cell r="B159" t="str">
            <v>Institut für</v>
          </cell>
          <cell r="C159" t="str">
            <v>Psychologie</v>
          </cell>
          <cell r="D159" t="str">
            <v>Abt.</v>
          </cell>
          <cell r="E159" t="str">
            <v>Angewandte Psychologie</v>
          </cell>
          <cell r="F159" t="str">
            <v>Herrn</v>
          </cell>
          <cell r="G159" t="str">
            <v>Rolf Toch</v>
          </cell>
          <cell r="H159">
            <v>2860</v>
          </cell>
          <cell r="J159" t="str">
            <v>"0"</v>
          </cell>
          <cell r="K159">
            <v>33995</v>
          </cell>
          <cell r="M159" t="str">
            <v>Büro</v>
          </cell>
          <cell r="N159">
            <v>24</v>
          </cell>
          <cell r="O159">
            <v>32</v>
          </cell>
          <cell r="P159">
            <v>36657</v>
          </cell>
          <cell r="Q159">
            <v>32</v>
          </cell>
          <cell r="S159">
            <v>37632</v>
          </cell>
          <cell r="T159">
            <v>36691</v>
          </cell>
          <cell r="U159">
            <v>36691</v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>"07.04.97"</v>
          </cell>
          <cell r="AE159" t="str">
            <v>"07.04.97"</v>
          </cell>
          <cell r="AW159">
            <v>36476</v>
          </cell>
          <cell r="AX159" t="str">
            <v>Prüft im bisherigen Turnus mit, also nicht 3/2000 sondern 10/1999 ! - Prüfung für März 00 vereinbart (12.11.99)</v>
          </cell>
          <cell r="BE159">
            <v>0</v>
          </cell>
        </row>
        <row r="160">
          <cell r="A160" t="str">
            <v>5820-300</v>
          </cell>
          <cell r="B160" t="str">
            <v>Institut für</v>
          </cell>
          <cell r="C160" t="str">
            <v>Biotechnologie, Bereich A</v>
          </cell>
          <cell r="E160" t="str">
            <v>Biotechnologie</v>
          </cell>
          <cell r="F160" t="str">
            <v>Herrn</v>
          </cell>
          <cell r="G160" t="str">
            <v xml:space="preserve">Detlef Rasch </v>
          </cell>
          <cell r="H160">
            <v>5758</v>
          </cell>
          <cell r="J160">
            <v>1</v>
          </cell>
          <cell r="K160">
            <v>33941</v>
          </cell>
          <cell r="M160" t="str">
            <v>Schulung</v>
          </cell>
          <cell r="N160">
            <v>12</v>
          </cell>
          <cell r="O160">
            <v>16</v>
          </cell>
          <cell r="P160">
            <v>36586</v>
          </cell>
          <cell r="Q160">
            <v>16</v>
          </cell>
          <cell r="S160">
            <v>37073</v>
          </cell>
          <cell r="T160" t="str">
            <v>Betreuung !</v>
          </cell>
          <cell r="U160">
            <v>36175</v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>
            <v>35391</v>
          </cell>
          <cell r="AE160" t="str">
            <v>Schreiben?</v>
          </cell>
          <cell r="AM160" t="str">
            <v>eigenes Prüfgerät</v>
          </cell>
          <cell r="AO160" t="str">
            <v xml:space="preserve"> eigenes Prüfgerät</v>
          </cell>
          <cell r="AQ160" t="str">
            <v xml:space="preserve"> eigenes Prüfgerät                      </v>
          </cell>
          <cell r="AR160">
            <v>1</v>
          </cell>
          <cell r="AS160">
            <v>1</v>
          </cell>
          <cell r="AT160" t="str">
            <v>Diskette</v>
          </cell>
          <cell r="AW160" t="str">
            <v>17:11.99; 26.10.99; 11.10.99; 15.1.99;15.06.98</v>
          </cell>
          <cell r="AX160" t="str">
            <v>Besprechung am 17.11.99 mit Herrn Lang 5737, Herrn D. Rasch, Andrea Walzog, HIWI´s werden zu Jan 00 gemeldet, Prüfung ab ca. Feb 00;  Frage: welchen Turnus bekommen die ortsfesten mit Stecker ? ;- Prof. Arnold über andere Bereiche ansprechen !</v>
          </cell>
          <cell r="BA160">
            <v>1021</v>
          </cell>
          <cell r="BC160">
            <v>13</v>
          </cell>
          <cell r="BE160">
            <v>1.2732615083251715</v>
          </cell>
        </row>
        <row r="161">
          <cell r="A161" t="str">
            <v>5820-301</v>
          </cell>
          <cell r="B161" t="str">
            <v>Institut für</v>
          </cell>
          <cell r="C161" t="str">
            <v>Biotechnologie, Bereich A</v>
          </cell>
          <cell r="E161" t="str">
            <v>Biotechnologie</v>
          </cell>
          <cell r="F161" t="str">
            <v>Frau</v>
          </cell>
          <cell r="G161" t="str">
            <v>Ute-Christina Weser</v>
          </cell>
          <cell r="H161">
            <v>5761</v>
          </cell>
          <cell r="J161">
            <v>1</v>
          </cell>
          <cell r="K161">
            <v>36620</v>
          </cell>
          <cell r="L161">
            <v>1</v>
          </cell>
          <cell r="M161" t="str">
            <v>Büro</v>
          </cell>
          <cell r="N161">
            <v>24</v>
          </cell>
          <cell r="O161">
            <v>32</v>
          </cell>
          <cell r="P161">
            <v>36620</v>
          </cell>
          <cell r="Q161">
            <v>32</v>
          </cell>
          <cell r="S161">
            <v>37594</v>
          </cell>
          <cell r="T161">
            <v>36620</v>
          </cell>
          <cell r="U161">
            <v>36620</v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>"22.11.96"</v>
          </cell>
          <cell r="AE161" t="str">
            <v>"22.11.96"</v>
          </cell>
          <cell r="AM161" t="str">
            <v>eigenes Prüfgerät</v>
          </cell>
          <cell r="AO161" t="str">
            <v xml:space="preserve"> eigenes Prüfgerät</v>
          </cell>
          <cell r="AQ161" t="str">
            <v xml:space="preserve"> eigenes Prüfgerät                      </v>
          </cell>
          <cell r="AS161" t="str">
            <v>a</v>
          </cell>
          <cell r="AT161">
            <v>0</v>
          </cell>
          <cell r="AW161" t="str">
            <v>14.03.00; 19.8.99; 17.2.99; 15.01.1999</v>
          </cell>
          <cell r="BA161">
            <v>36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</row>
        <row r="162">
          <cell r="A162" t="str">
            <v>5820-302</v>
          </cell>
          <cell r="B162" t="str">
            <v>Institut für</v>
          </cell>
          <cell r="C162" t="str">
            <v>Biotechnologie, Bereich A</v>
          </cell>
          <cell r="E162" t="str">
            <v>Biotechnologie</v>
          </cell>
          <cell r="F162" t="str">
            <v>Frau</v>
          </cell>
          <cell r="G162" t="str">
            <v>Verona Vandieken</v>
          </cell>
          <cell r="H162">
            <v>5761</v>
          </cell>
          <cell r="J162">
            <v>1</v>
          </cell>
          <cell r="K162">
            <v>36620</v>
          </cell>
          <cell r="L162">
            <v>1</v>
          </cell>
          <cell r="M162" t="str">
            <v>Schulung</v>
          </cell>
          <cell r="N162">
            <v>12</v>
          </cell>
          <cell r="O162">
            <v>16</v>
          </cell>
          <cell r="P162">
            <v>36620</v>
          </cell>
          <cell r="Q162">
            <v>16</v>
          </cell>
          <cell r="S162">
            <v>37107</v>
          </cell>
          <cell r="T162">
            <v>36620</v>
          </cell>
          <cell r="U162">
            <v>36620</v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>"22.11.96"</v>
          </cell>
          <cell r="AE162" t="str">
            <v>"22.11.96"</v>
          </cell>
          <cell r="AM162" t="str">
            <v>eigenes Prüfgerät</v>
          </cell>
          <cell r="AO162" t="str">
            <v xml:space="preserve"> eigenes Prüfgerät</v>
          </cell>
          <cell r="AQ162" t="str">
            <v xml:space="preserve"> eigenes Prüfgerät                      </v>
          </cell>
          <cell r="AS162" t="str">
            <v>a</v>
          </cell>
          <cell r="AT162">
            <v>0</v>
          </cell>
          <cell r="AW162" t="str">
            <v>14.03.00; 19.8.99; 17.2.99; 15.01.1999</v>
          </cell>
          <cell r="BA162">
            <v>760</v>
          </cell>
          <cell r="BB162">
            <v>4</v>
          </cell>
          <cell r="BC162">
            <v>2</v>
          </cell>
          <cell r="BD162">
            <v>1</v>
          </cell>
          <cell r="BE162">
            <v>0.26315789473684209</v>
          </cell>
        </row>
        <row r="163">
          <cell r="A163" t="str">
            <v>5820-303</v>
          </cell>
          <cell r="B163" t="str">
            <v>Institut für</v>
          </cell>
          <cell r="C163" t="str">
            <v>Biotechnologie, Bereich A</v>
          </cell>
          <cell r="E163" t="str">
            <v>Biotechnologie</v>
          </cell>
          <cell r="F163" t="str">
            <v>Frau</v>
          </cell>
          <cell r="G163" t="str">
            <v>Andrea Walzog</v>
          </cell>
          <cell r="H163">
            <v>5760</v>
          </cell>
          <cell r="J163">
            <v>1</v>
          </cell>
          <cell r="K163">
            <v>33941</v>
          </cell>
          <cell r="M163" t="str">
            <v>Schulung</v>
          </cell>
          <cell r="N163">
            <v>12</v>
          </cell>
          <cell r="O163">
            <v>16</v>
          </cell>
          <cell r="P163">
            <v>36586</v>
          </cell>
          <cell r="Q163">
            <v>16</v>
          </cell>
          <cell r="S163">
            <v>37073</v>
          </cell>
          <cell r="T163" t="str">
            <v>Betreuung !</v>
          </cell>
          <cell r="U163">
            <v>36175</v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>
            <v>35391</v>
          </cell>
          <cell r="AE163" t="str">
            <v>Schreiben?</v>
          </cell>
          <cell r="AM163" t="str">
            <v>eigenes Prüfgerät</v>
          </cell>
          <cell r="AO163" t="str">
            <v xml:space="preserve"> eigenes Prüfgerät</v>
          </cell>
          <cell r="AQ163" t="str">
            <v xml:space="preserve"> eigenes Prüfgerät                      </v>
          </cell>
          <cell r="AS163" t="str">
            <v>a</v>
          </cell>
          <cell r="AT163">
            <v>0</v>
          </cell>
          <cell r="AW163">
            <v>36685</v>
          </cell>
          <cell r="AX163" t="str">
            <v>Unterlagen werden zugesandt</v>
          </cell>
          <cell r="AZ163" t="str">
            <v>s</v>
          </cell>
          <cell r="BA163">
            <v>133</v>
          </cell>
          <cell r="BB163">
            <v>5</v>
          </cell>
          <cell r="BC163">
            <v>0</v>
          </cell>
          <cell r="BD163">
            <v>0</v>
          </cell>
          <cell r="BE163">
            <v>0</v>
          </cell>
        </row>
        <row r="164">
          <cell r="A164" t="str">
            <v>5820-305</v>
          </cell>
          <cell r="B164" t="str">
            <v>Institut für</v>
          </cell>
          <cell r="C164" t="str">
            <v>Biochemie und Biotechnologie, Bereich B</v>
          </cell>
          <cell r="D164" t="str">
            <v>Fachgrup.</v>
          </cell>
          <cell r="E164" t="str">
            <v>Biochemie,Verbundforschung</v>
          </cell>
          <cell r="F164" t="str">
            <v>Frau</v>
          </cell>
          <cell r="G164" t="str">
            <v>Andrea Walzog</v>
          </cell>
          <cell r="H164">
            <v>5760</v>
          </cell>
          <cell r="J164" t="str">
            <v>"0"</v>
          </cell>
          <cell r="K164">
            <v>33941</v>
          </cell>
          <cell r="M164" t="str">
            <v>Schulung</v>
          </cell>
          <cell r="N164">
            <v>12</v>
          </cell>
          <cell r="O164">
            <v>16</v>
          </cell>
          <cell r="P164">
            <v>36586</v>
          </cell>
          <cell r="Q164">
            <v>16</v>
          </cell>
          <cell r="S164">
            <v>37073</v>
          </cell>
          <cell r="T164">
            <v>36175</v>
          </cell>
          <cell r="U164">
            <v>36175</v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E164" t="str">
            <v/>
          </cell>
          <cell r="AM164" t="str">
            <v>eigenes Prüfgerät</v>
          </cell>
          <cell r="AO164" t="str">
            <v xml:space="preserve"> eigenes Prüfgerät</v>
          </cell>
          <cell r="AQ164" t="str">
            <v xml:space="preserve"> eigenes Prüfgerät                      </v>
          </cell>
          <cell r="AS164" t="str">
            <v>a</v>
          </cell>
          <cell r="AT164">
            <v>0</v>
          </cell>
          <cell r="AW164">
            <v>36202</v>
          </cell>
          <cell r="AX164" t="str">
            <v xml:space="preserve">      Bereich B ist zur Zeit nicht besetzt ( keine Geräte ),- bei Änderung ruft Frau Walzog zurück !</v>
          </cell>
          <cell r="BE164">
            <v>0</v>
          </cell>
        </row>
        <row r="165">
          <cell r="A165" t="str">
            <v>5820-310</v>
          </cell>
          <cell r="B165" t="str">
            <v>Institut für</v>
          </cell>
          <cell r="C165" t="str">
            <v xml:space="preserve">Biochemie und Biotechnologie    </v>
          </cell>
          <cell r="D165" t="str">
            <v>Abt.</v>
          </cell>
          <cell r="E165" t="str">
            <v>Zell- u. Molekularbiologie</v>
          </cell>
          <cell r="F165" t="str">
            <v xml:space="preserve">Herrn </v>
          </cell>
          <cell r="G165" t="str">
            <v>Sven Götze</v>
          </cell>
          <cell r="H165" t="str">
            <v>5729 / 24 / 19</v>
          </cell>
          <cell r="J165">
            <v>1</v>
          </cell>
          <cell r="K165">
            <v>36595</v>
          </cell>
          <cell r="L165">
            <v>1</v>
          </cell>
          <cell r="M165" t="str">
            <v>Schulung</v>
          </cell>
          <cell r="N165">
            <v>12</v>
          </cell>
          <cell r="O165">
            <v>16</v>
          </cell>
          <cell r="P165">
            <v>36595</v>
          </cell>
          <cell r="Q165">
            <v>16</v>
          </cell>
          <cell r="S165">
            <v>37082</v>
          </cell>
          <cell r="T165">
            <v>36633</v>
          </cell>
          <cell r="U165">
            <v>36633</v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>"19.08.98"</v>
          </cell>
          <cell r="AE165" t="str">
            <v>"19.08.98"</v>
          </cell>
          <cell r="AW165">
            <v>36633</v>
          </cell>
          <cell r="AX165" t="str">
            <v>,</v>
          </cell>
          <cell r="BA165">
            <v>460</v>
          </cell>
          <cell r="BB165">
            <v>10</v>
          </cell>
          <cell r="BC165">
            <v>0</v>
          </cell>
          <cell r="BD165">
            <v>0</v>
          </cell>
          <cell r="BE165">
            <v>0</v>
          </cell>
        </row>
        <row r="166">
          <cell r="A166" t="str">
            <v>5820-311</v>
          </cell>
          <cell r="B166" t="str">
            <v>Institut für</v>
          </cell>
          <cell r="C166" t="str">
            <v>Biochemie und Biotechnologie</v>
          </cell>
          <cell r="D166" t="str">
            <v>Abt.</v>
          </cell>
          <cell r="E166" t="str">
            <v>Zell- u. Molekularbiologie</v>
          </cell>
          <cell r="F166" t="str">
            <v xml:space="preserve">Herrn </v>
          </cell>
          <cell r="G166" t="str">
            <v xml:space="preserve">Stefanie Willenzon </v>
          </cell>
          <cell r="H166" t="str">
            <v>5719/ 24</v>
          </cell>
          <cell r="J166">
            <v>1</v>
          </cell>
          <cell r="K166">
            <v>36003</v>
          </cell>
          <cell r="L166">
            <v>1</v>
          </cell>
          <cell r="M166" t="str">
            <v>Schulung</v>
          </cell>
          <cell r="N166">
            <v>12</v>
          </cell>
          <cell r="O166">
            <v>16</v>
          </cell>
          <cell r="P166">
            <v>36595</v>
          </cell>
          <cell r="Q166">
            <v>16</v>
          </cell>
          <cell r="S166">
            <v>37082</v>
          </cell>
          <cell r="T166">
            <v>36633</v>
          </cell>
          <cell r="U166">
            <v>36633</v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>
            <v>36026</v>
          </cell>
          <cell r="AE166">
            <v>36026</v>
          </cell>
          <cell r="AW166" t="str">
            <v>08.03.00; 03.03.2000</v>
          </cell>
          <cell r="AX166" t="str">
            <v>Willenzon meldete Sven Götze</v>
          </cell>
          <cell r="BE166">
            <v>0</v>
          </cell>
        </row>
        <row r="167">
          <cell r="A167" t="str">
            <v>5836-000</v>
          </cell>
          <cell r="B167" t="str">
            <v>Fachb. 5</v>
          </cell>
          <cell r="C167" t="str">
            <v>Architektur</v>
          </cell>
          <cell r="E167" t="str">
            <v>Fb 5    Büro</v>
          </cell>
          <cell r="F167" t="str">
            <v xml:space="preserve">Herrn </v>
          </cell>
          <cell r="G167" t="str">
            <v>Jens Faber,   Abt. 42</v>
          </cell>
          <cell r="H167">
            <v>5939</v>
          </cell>
          <cell r="I167" t="str">
            <v>"0"</v>
          </cell>
          <cell r="K167">
            <v>33547</v>
          </cell>
          <cell r="M167" t="str">
            <v>Büro</v>
          </cell>
          <cell r="N167">
            <v>24</v>
          </cell>
          <cell r="O167">
            <v>24</v>
          </cell>
          <cell r="P167">
            <v>35855</v>
          </cell>
          <cell r="Q167">
            <v>24</v>
          </cell>
          <cell r="S167">
            <v>36586</v>
          </cell>
          <cell r="T167" t="str">
            <v>Faber</v>
          </cell>
          <cell r="U167" t="str">
            <v>Faber</v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>siehe &gt;</v>
          </cell>
          <cell r="AA167" t="str">
            <v/>
          </cell>
          <cell r="AB167" t="str">
            <v/>
          </cell>
          <cell r="AC167" t="str">
            <v/>
          </cell>
          <cell r="AE167" t="str">
            <v/>
          </cell>
          <cell r="AM167" t="str">
            <v>siehe oben</v>
          </cell>
          <cell r="AX167" t="str">
            <v>Ralf Kunze ist Ansprechpartner</v>
          </cell>
          <cell r="AZ167" t="str">
            <v>FJ</v>
          </cell>
          <cell r="BA167">
            <v>15</v>
          </cell>
          <cell r="BC167">
            <v>0</v>
          </cell>
          <cell r="BE167">
            <v>0</v>
          </cell>
        </row>
        <row r="168">
          <cell r="A168" t="str">
            <v>5836-001</v>
          </cell>
          <cell r="B168" t="str">
            <v>Fachschaft</v>
          </cell>
          <cell r="C168" t="str">
            <v>Architektur</v>
          </cell>
          <cell r="E168" t="str">
            <v>Zimmerstr. 24 c</v>
          </cell>
          <cell r="F168" t="str">
            <v>Herrn</v>
          </cell>
          <cell r="G168" t="str">
            <v>Jens Faber</v>
          </cell>
          <cell r="H168">
            <v>4563</v>
          </cell>
          <cell r="K168">
            <v>33547</v>
          </cell>
          <cell r="M168" t="str">
            <v>Büro</v>
          </cell>
          <cell r="N168">
            <v>24</v>
          </cell>
          <cell r="O168">
            <v>24</v>
          </cell>
          <cell r="P168">
            <v>36678</v>
          </cell>
          <cell r="Q168">
            <v>24</v>
          </cell>
          <cell r="S168">
            <v>37408</v>
          </cell>
          <cell r="T168" t="str">
            <v>Faber</v>
          </cell>
          <cell r="U168" t="str">
            <v>Faber</v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E168" t="str">
            <v/>
          </cell>
          <cell r="AM168" t="str">
            <v>siehe oben</v>
          </cell>
          <cell r="AX168" t="str">
            <v>Prüfung erfolgt auf freiw. Basis</v>
          </cell>
          <cell r="AZ168" t="str">
            <v>JF</v>
          </cell>
          <cell r="BE168">
            <v>0</v>
          </cell>
        </row>
        <row r="169">
          <cell r="A169" t="str">
            <v>5836-010</v>
          </cell>
          <cell r="C169" t="str">
            <v>Praktikantenamt für Architektur</v>
          </cell>
          <cell r="F169" t="str">
            <v xml:space="preserve">Herrn </v>
          </cell>
          <cell r="G169" t="str">
            <v xml:space="preserve"> Jens Brinkmann</v>
          </cell>
          <cell r="H169" t="str">
            <v>2515/20; (4559)2336989</v>
          </cell>
          <cell r="J169">
            <v>1</v>
          </cell>
          <cell r="K169">
            <v>36458</v>
          </cell>
          <cell r="L169">
            <v>1</v>
          </cell>
          <cell r="M169" t="str">
            <v>Büro</v>
          </cell>
          <cell r="N169">
            <v>24</v>
          </cell>
          <cell r="O169">
            <v>24</v>
          </cell>
          <cell r="P169">
            <v>36606</v>
          </cell>
          <cell r="Q169">
            <v>32</v>
          </cell>
          <cell r="S169">
            <v>37581</v>
          </cell>
          <cell r="T169">
            <v>36614</v>
          </cell>
          <cell r="U169">
            <v>36614</v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>
            <v>36614</v>
          </cell>
          <cell r="AE169">
            <v>36614</v>
          </cell>
          <cell r="AW169" t="str">
            <v>26.8.99 4559</v>
          </cell>
          <cell r="BE169">
            <v>0</v>
          </cell>
        </row>
        <row r="170">
          <cell r="A170" t="str">
            <v>5837-810</v>
          </cell>
          <cell r="B170" t="str">
            <v>Institut für</v>
          </cell>
          <cell r="C170" t="str">
            <v>Baugestaltung</v>
          </cell>
          <cell r="D170" t="str">
            <v>Fachgrup.</v>
          </cell>
          <cell r="E170" t="str">
            <v>Gebäudelehre u. Entw. v. Hochbauten A</v>
          </cell>
          <cell r="F170" t="str">
            <v>Herrn</v>
          </cell>
          <cell r="G170" t="str">
            <v>Hans- Joachim Paap</v>
          </cell>
          <cell r="H170">
            <v>2518</v>
          </cell>
          <cell r="J170">
            <v>1</v>
          </cell>
          <cell r="K170">
            <v>35395</v>
          </cell>
          <cell r="M170" t="str">
            <v>Büro</v>
          </cell>
          <cell r="N170">
            <v>24</v>
          </cell>
          <cell r="O170">
            <v>32</v>
          </cell>
          <cell r="P170">
            <v>36281</v>
          </cell>
          <cell r="Q170">
            <v>24</v>
          </cell>
          <cell r="S170">
            <v>37012</v>
          </cell>
          <cell r="T170">
            <v>36327</v>
          </cell>
          <cell r="U170">
            <v>36327</v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>
            <v>36335</v>
          </cell>
          <cell r="AE170">
            <v>36335</v>
          </cell>
          <cell r="AW170" t="str">
            <v>4.5.99 mit Frau Rusch</v>
          </cell>
          <cell r="AX170" t="str">
            <v>Sven Aumann ist nicht mehr  Institut (4.5.99).</v>
          </cell>
          <cell r="BA170">
            <v>90</v>
          </cell>
          <cell r="BB170">
            <v>3</v>
          </cell>
          <cell r="BC170">
            <v>7</v>
          </cell>
          <cell r="BD170">
            <v>3</v>
          </cell>
          <cell r="BE170">
            <v>7.7777777777777777</v>
          </cell>
        </row>
        <row r="171">
          <cell r="A171" t="str">
            <v>5837-820</v>
          </cell>
          <cell r="B171" t="str">
            <v>Institut für</v>
          </cell>
          <cell r="C171" t="str">
            <v>Baugestaltung</v>
          </cell>
          <cell r="D171" t="str">
            <v>Fachgrup.</v>
          </cell>
          <cell r="E171" t="str">
            <v>Gebäudelehre u. Entw. v. Hochbauten B</v>
          </cell>
          <cell r="F171" t="str">
            <v>Herrn</v>
          </cell>
          <cell r="G171" t="str">
            <v>Hans- Christian Rieck</v>
          </cell>
          <cell r="H171">
            <v>2550</v>
          </cell>
          <cell r="J171">
            <v>1</v>
          </cell>
          <cell r="K171">
            <v>36312</v>
          </cell>
          <cell r="M171" t="str">
            <v>Büro</v>
          </cell>
          <cell r="N171">
            <v>24</v>
          </cell>
          <cell r="O171">
            <v>24</v>
          </cell>
          <cell r="P171">
            <v>36312</v>
          </cell>
          <cell r="Q171">
            <v>24</v>
          </cell>
          <cell r="S171">
            <v>37043</v>
          </cell>
          <cell r="T171">
            <v>36339</v>
          </cell>
          <cell r="U171">
            <v>36339</v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E171" t="str">
            <v/>
          </cell>
          <cell r="AW171" t="str">
            <v>24.6.99; 19.01.1999</v>
          </cell>
          <cell r="AX171" t="str">
            <v>Klaus Richter prüft nicht mehr !</v>
          </cell>
          <cell r="BA171">
            <v>115</v>
          </cell>
          <cell r="BB171">
            <v>8</v>
          </cell>
          <cell r="BC171">
            <v>5</v>
          </cell>
          <cell r="BD171">
            <v>2</v>
          </cell>
          <cell r="BE171">
            <v>4.3478260869565215</v>
          </cell>
        </row>
        <row r="172">
          <cell r="A172" t="str">
            <v>5837-821</v>
          </cell>
          <cell r="B172" t="str">
            <v>Institut für</v>
          </cell>
          <cell r="C172" t="str">
            <v>Baugestaltung</v>
          </cell>
          <cell r="D172" t="str">
            <v>Fachgrup.</v>
          </cell>
          <cell r="E172" t="str">
            <v>Gebäudelehre u. Entw. v. Hochbauten B</v>
          </cell>
          <cell r="G172" t="str">
            <v>Sabine Trilling</v>
          </cell>
          <cell r="H172">
            <v>2550</v>
          </cell>
          <cell r="J172">
            <v>1</v>
          </cell>
          <cell r="K172">
            <v>36312</v>
          </cell>
          <cell r="M172" t="str">
            <v>Büro</v>
          </cell>
          <cell r="N172">
            <v>24</v>
          </cell>
          <cell r="O172">
            <v>24</v>
          </cell>
          <cell r="P172">
            <v>36312</v>
          </cell>
          <cell r="Q172">
            <v>24</v>
          </cell>
          <cell r="S172">
            <v>37043</v>
          </cell>
          <cell r="T172">
            <v>36339</v>
          </cell>
          <cell r="U172">
            <v>36339</v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E172" t="str">
            <v/>
          </cell>
          <cell r="AW172" t="str">
            <v>24.6.99; 19.01.1999</v>
          </cell>
          <cell r="AX172" t="str">
            <v>Klaus Richter prüft nicht mehr !</v>
          </cell>
          <cell r="BE172">
            <v>0</v>
          </cell>
        </row>
        <row r="173">
          <cell r="A173" t="str">
            <v>5837-830</v>
          </cell>
          <cell r="B173" t="str">
            <v>Institut für</v>
          </cell>
          <cell r="C173" t="str">
            <v>Baugestaltung</v>
          </cell>
          <cell r="D173" t="str">
            <v>Fachgrup.</v>
          </cell>
          <cell r="E173" t="str">
            <v>Entwerfen I</v>
          </cell>
          <cell r="F173" t="str">
            <v xml:space="preserve">Herrn </v>
          </cell>
          <cell r="G173" t="str">
            <v xml:space="preserve"> Jens Brinkmann</v>
          </cell>
          <cell r="H173" t="str">
            <v>2515/20; (4559)</v>
          </cell>
          <cell r="J173" t="str">
            <v>"0"</v>
          </cell>
          <cell r="K173">
            <v>36458</v>
          </cell>
          <cell r="M173" t="str">
            <v>Büro</v>
          </cell>
          <cell r="N173">
            <v>24</v>
          </cell>
          <cell r="O173">
            <v>24</v>
          </cell>
          <cell r="P173">
            <v>36606</v>
          </cell>
          <cell r="Q173">
            <v>32</v>
          </cell>
          <cell r="S173">
            <v>37581</v>
          </cell>
          <cell r="T173">
            <v>36614</v>
          </cell>
          <cell r="U173">
            <v>36614</v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>
            <v>36614</v>
          </cell>
          <cell r="AE173">
            <v>36614</v>
          </cell>
          <cell r="BA173">
            <v>42</v>
          </cell>
          <cell r="BB173">
            <v>2</v>
          </cell>
          <cell r="BC173">
            <v>0</v>
          </cell>
          <cell r="BD173">
            <v>0</v>
          </cell>
          <cell r="BE173">
            <v>0</v>
          </cell>
        </row>
        <row r="174">
          <cell r="A174" t="str">
            <v>5839-410</v>
          </cell>
          <cell r="B174" t="str">
            <v>Institut für</v>
          </cell>
          <cell r="C174" t="str">
            <v>Baukonstruktionen und Industriebau</v>
          </cell>
          <cell r="D174" t="str">
            <v>Fachgrup.</v>
          </cell>
          <cell r="E174" t="str">
            <v>Baukonstruktionen u. Industriebau</v>
          </cell>
          <cell r="F174" t="str">
            <v>Herrn</v>
          </cell>
          <cell r="G174" t="str">
            <v>Sandy Limartano Ranti</v>
          </cell>
          <cell r="H174">
            <v>2542</v>
          </cell>
          <cell r="J174">
            <v>1</v>
          </cell>
          <cell r="K174">
            <v>33941</v>
          </cell>
          <cell r="M174" t="str">
            <v>Büro</v>
          </cell>
          <cell r="N174">
            <v>24</v>
          </cell>
          <cell r="O174">
            <v>32</v>
          </cell>
          <cell r="P174">
            <v>36373</v>
          </cell>
          <cell r="Q174">
            <v>32</v>
          </cell>
          <cell r="S174">
            <v>37347</v>
          </cell>
          <cell r="T174">
            <v>36385</v>
          </cell>
          <cell r="U174">
            <v>36385</v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>
            <v>35391</v>
          </cell>
          <cell r="AE174">
            <v>35391</v>
          </cell>
          <cell r="BA174">
            <v>49</v>
          </cell>
          <cell r="BB174">
            <v>0</v>
          </cell>
          <cell r="BC174">
            <v>2</v>
          </cell>
          <cell r="BD174">
            <v>0</v>
          </cell>
          <cell r="BE174">
            <v>4.0816326530612246</v>
          </cell>
        </row>
        <row r="175">
          <cell r="A175" t="str">
            <v>5839-420</v>
          </cell>
          <cell r="B175" t="str">
            <v>Institut für</v>
          </cell>
          <cell r="C175" t="str">
            <v>Baukonstruktionen und Industriebau</v>
          </cell>
          <cell r="D175" t="str">
            <v>Fachgrup.</v>
          </cell>
          <cell r="E175" t="str">
            <v>Baukonstruktionen</v>
          </cell>
          <cell r="F175" t="str">
            <v>Herrn</v>
          </cell>
          <cell r="G175" t="str">
            <v>Andre´Schnabel</v>
          </cell>
          <cell r="H175" t="str">
            <v>0-340807; 5928</v>
          </cell>
          <cell r="J175">
            <v>1</v>
          </cell>
          <cell r="K175">
            <v>36446</v>
          </cell>
          <cell r="L175">
            <v>1</v>
          </cell>
          <cell r="M175" t="str">
            <v>Büro</v>
          </cell>
          <cell r="N175">
            <v>24</v>
          </cell>
          <cell r="O175">
            <v>32</v>
          </cell>
          <cell r="P175">
            <v>36495</v>
          </cell>
          <cell r="Q175">
            <v>32</v>
          </cell>
          <cell r="S175">
            <v>37469</v>
          </cell>
          <cell r="T175" t="str">
            <v>Betreuung !</v>
          </cell>
          <cell r="U175">
            <v>35467</v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>
            <v>35506</v>
          </cell>
          <cell r="AE175" t="str">
            <v>Schreiben?</v>
          </cell>
          <cell r="AW175" t="str">
            <v>16.06.00; 14.06.00; 04.05.00; 13.10.1999</v>
          </cell>
          <cell r="AX175" t="str">
            <v>Unterlagen folgen später per Hauspost</v>
          </cell>
          <cell r="AZ175" t="str">
            <v>s</v>
          </cell>
          <cell r="BA175">
            <v>59</v>
          </cell>
          <cell r="BB175">
            <v>1</v>
          </cell>
          <cell r="BC175">
            <v>0</v>
          </cell>
          <cell r="BD175">
            <v>0</v>
          </cell>
          <cell r="BE175">
            <v>0</v>
          </cell>
        </row>
        <row r="176">
          <cell r="A176" t="str">
            <v>5839-421</v>
          </cell>
          <cell r="B176" t="str">
            <v>Institut für</v>
          </cell>
          <cell r="C176" t="str">
            <v>Baukonstruktionen und Industriebau</v>
          </cell>
          <cell r="D176" t="str">
            <v>Fachgrup.</v>
          </cell>
          <cell r="E176" t="str">
            <v>Baukonstruktionen</v>
          </cell>
          <cell r="F176" t="str">
            <v>Herrn</v>
          </cell>
          <cell r="G176" t="str">
            <v>Andre´Schnabel</v>
          </cell>
          <cell r="H176" t="str">
            <v>0-340807; 5928</v>
          </cell>
          <cell r="J176" t="str">
            <v>"0"</v>
          </cell>
          <cell r="K176">
            <v>36446</v>
          </cell>
          <cell r="L176">
            <v>0</v>
          </cell>
          <cell r="M176" t="str">
            <v>Schulung</v>
          </cell>
          <cell r="N176">
            <v>12</v>
          </cell>
          <cell r="O176">
            <v>16</v>
          </cell>
          <cell r="P176">
            <v>36495</v>
          </cell>
          <cell r="Q176">
            <v>16</v>
          </cell>
          <cell r="S176">
            <v>36982</v>
          </cell>
          <cell r="T176" t="str">
            <v>Betreuung !</v>
          </cell>
          <cell r="U176">
            <v>35467</v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>
            <v>35506</v>
          </cell>
          <cell r="AE176" t="str">
            <v>Schreiben?</v>
          </cell>
          <cell r="AW176" t="str">
            <v>14.06.00; 04.05.00; 13.10.1999</v>
          </cell>
          <cell r="AX176" t="str">
            <v>Unterlagen folgen später per Hauspost</v>
          </cell>
          <cell r="AZ176" t="str">
            <v>s</v>
          </cell>
          <cell r="BA176">
            <v>21</v>
          </cell>
          <cell r="BB176">
            <v>4</v>
          </cell>
          <cell r="BC176">
            <v>0</v>
          </cell>
          <cell r="BD176">
            <v>0</v>
          </cell>
          <cell r="BE176">
            <v>0</v>
          </cell>
        </row>
        <row r="177">
          <cell r="A177" t="str">
            <v>5840-800</v>
          </cell>
          <cell r="B177" t="str">
            <v>Institut für</v>
          </cell>
          <cell r="C177" t="str">
            <v>Tragwerksplanung</v>
          </cell>
          <cell r="F177" t="str">
            <v xml:space="preserve">Herrn </v>
          </cell>
          <cell r="G177" t="str">
            <v>Martin Renger</v>
          </cell>
          <cell r="H177">
            <v>3571</v>
          </cell>
          <cell r="J177">
            <v>1</v>
          </cell>
          <cell r="K177">
            <v>35262</v>
          </cell>
          <cell r="L177">
            <v>1</v>
          </cell>
          <cell r="M177" t="str">
            <v>Schulung</v>
          </cell>
          <cell r="N177">
            <v>12</v>
          </cell>
          <cell r="O177">
            <v>16</v>
          </cell>
          <cell r="P177">
            <v>36039</v>
          </cell>
          <cell r="Q177">
            <v>16</v>
          </cell>
          <cell r="S177">
            <v>36526</v>
          </cell>
          <cell r="T177">
            <v>36126</v>
          </cell>
          <cell r="U177">
            <v>36126</v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>
            <v>36507</v>
          </cell>
          <cell r="AA177">
            <v>36608</v>
          </cell>
          <cell r="AB177">
            <v>36648</v>
          </cell>
          <cell r="AC177" t="str">
            <v>siehe &gt;</v>
          </cell>
          <cell r="AD177">
            <v>36125</v>
          </cell>
          <cell r="AE177">
            <v>36125</v>
          </cell>
          <cell r="AM177" t="str">
            <v>siehe Bemerkungen</v>
          </cell>
          <cell r="AW177" t="str">
            <v>25.04.00 mit Sekretärin</v>
          </cell>
          <cell r="AX177" t="str">
            <v>Ablehnende Antwort am 17.05.00 erhalten.- Schreiben wird an K. weitergegeben! (18.05.00)</v>
          </cell>
          <cell r="BA177">
            <v>25</v>
          </cell>
          <cell r="BB177">
            <v>1</v>
          </cell>
          <cell r="BC177">
            <v>0</v>
          </cell>
          <cell r="BD177">
            <v>1</v>
          </cell>
          <cell r="BE177">
            <v>0</v>
          </cell>
        </row>
        <row r="178">
          <cell r="A178" t="str">
            <v>5840-801</v>
          </cell>
          <cell r="B178" t="str">
            <v>Institut für</v>
          </cell>
          <cell r="C178" t="str">
            <v>Tragwerksplanung</v>
          </cell>
          <cell r="F178" t="str">
            <v xml:space="preserve">Herrn </v>
          </cell>
          <cell r="G178" t="str">
            <v>Martin Renger</v>
          </cell>
          <cell r="H178">
            <v>3571</v>
          </cell>
          <cell r="J178" t="str">
            <v>"0"</v>
          </cell>
          <cell r="K178">
            <v>35262</v>
          </cell>
          <cell r="L178">
            <v>0</v>
          </cell>
          <cell r="M178" t="str">
            <v>Büro</v>
          </cell>
          <cell r="N178">
            <v>24</v>
          </cell>
          <cell r="O178">
            <v>24</v>
          </cell>
          <cell r="P178">
            <v>36039</v>
          </cell>
          <cell r="Q178">
            <v>32</v>
          </cell>
          <cell r="S178">
            <v>37012</v>
          </cell>
          <cell r="T178">
            <v>36126</v>
          </cell>
          <cell r="U178">
            <v>36126</v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>
            <v>36125</v>
          </cell>
          <cell r="AE178">
            <v>36125</v>
          </cell>
          <cell r="AX178" t="str">
            <v>Prüfturnus 16 Monate bleibt bestehen ! 25.11.99</v>
          </cell>
          <cell r="BA178">
            <v>72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</row>
        <row r="179">
          <cell r="A179" t="str">
            <v>5841-600</v>
          </cell>
          <cell r="B179" t="str">
            <v>Institut für</v>
          </cell>
          <cell r="C179" t="str">
            <v>Entwicklungsplanung u. Siedlungswesen</v>
          </cell>
          <cell r="F179" t="str">
            <v xml:space="preserve">Herrn </v>
          </cell>
          <cell r="G179" t="str">
            <v>Kai Ladebeck</v>
          </cell>
          <cell r="H179" t="str">
            <v>3546; 0-2406181</v>
          </cell>
          <cell r="J179">
            <v>1</v>
          </cell>
          <cell r="K179">
            <v>36312</v>
          </cell>
          <cell r="L179">
            <v>1</v>
          </cell>
          <cell r="M179" t="str">
            <v>Büro</v>
          </cell>
          <cell r="N179">
            <v>24</v>
          </cell>
          <cell r="O179">
            <v>24</v>
          </cell>
          <cell r="P179">
            <v>36312</v>
          </cell>
          <cell r="Q179">
            <v>24</v>
          </cell>
          <cell r="S179">
            <v>37043</v>
          </cell>
          <cell r="T179">
            <v>36396</v>
          </cell>
          <cell r="U179">
            <v>36396</v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E179" t="str">
            <v/>
          </cell>
          <cell r="AW179">
            <v>36375</v>
          </cell>
          <cell r="BA179">
            <v>124</v>
          </cell>
          <cell r="BB179">
            <v>0</v>
          </cell>
          <cell r="BC179">
            <v>9</v>
          </cell>
          <cell r="BD179">
            <v>0</v>
          </cell>
          <cell r="BE179">
            <v>7.258064516129032</v>
          </cell>
        </row>
        <row r="180">
          <cell r="A180" t="str">
            <v>5841-601</v>
          </cell>
          <cell r="B180" t="str">
            <v>Institut für</v>
          </cell>
          <cell r="C180" t="str">
            <v>Entwicklungsplanung u. Siedlungswesen</v>
          </cell>
          <cell r="F180" t="str">
            <v>Frau</v>
          </cell>
          <cell r="G180" t="str">
            <v>Kai Ladebeck</v>
          </cell>
          <cell r="H180" t="str">
            <v>3546; 0-2406181</v>
          </cell>
          <cell r="J180" t="str">
            <v>"0"</v>
          </cell>
          <cell r="K180">
            <v>36312</v>
          </cell>
          <cell r="L180">
            <v>0</v>
          </cell>
          <cell r="M180" t="str">
            <v>Büro</v>
          </cell>
          <cell r="N180">
            <v>24</v>
          </cell>
          <cell r="O180">
            <v>24</v>
          </cell>
          <cell r="P180">
            <v>36312</v>
          </cell>
          <cell r="Q180">
            <v>24</v>
          </cell>
          <cell r="S180">
            <v>37043</v>
          </cell>
          <cell r="T180">
            <v>36396</v>
          </cell>
          <cell r="U180">
            <v>36396</v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E180" t="str">
            <v/>
          </cell>
          <cell r="BE180">
            <v>0</v>
          </cell>
        </row>
        <row r="181">
          <cell r="A181" t="str">
            <v>5842-400</v>
          </cell>
          <cell r="B181" t="str">
            <v>Institut für</v>
          </cell>
          <cell r="C181" t="str">
            <v>Städtebau und Landschaftsplanung</v>
          </cell>
          <cell r="E181" t="str">
            <v>Städtebau (4103, 8. OG)</v>
          </cell>
          <cell r="F181" t="str">
            <v>Herrn</v>
          </cell>
          <cell r="G181" t="str">
            <v>Boris Greve</v>
          </cell>
          <cell r="H181" t="str">
            <v>3537/8</v>
          </cell>
          <cell r="J181">
            <v>1</v>
          </cell>
          <cell r="K181">
            <v>35507</v>
          </cell>
          <cell r="L181">
            <v>1</v>
          </cell>
          <cell r="M181" t="str">
            <v>Büro</v>
          </cell>
          <cell r="N181">
            <v>24</v>
          </cell>
          <cell r="O181">
            <v>24</v>
          </cell>
          <cell r="P181">
            <v>36373</v>
          </cell>
          <cell r="Q181">
            <v>32</v>
          </cell>
          <cell r="S181">
            <v>37347</v>
          </cell>
          <cell r="T181">
            <v>36376</v>
          </cell>
          <cell r="U181">
            <v>36376</v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>
            <v>36398</v>
          </cell>
          <cell r="AE181">
            <v>36398</v>
          </cell>
          <cell r="AW181">
            <v>36349</v>
          </cell>
          <cell r="BA181">
            <v>87</v>
          </cell>
          <cell r="BB181">
            <v>2</v>
          </cell>
          <cell r="BC181">
            <v>0</v>
          </cell>
          <cell r="BD181">
            <v>0</v>
          </cell>
          <cell r="BE181">
            <v>0</v>
          </cell>
        </row>
        <row r="182">
          <cell r="A182" t="str">
            <v>5842-410</v>
          </cell>
          <cell r="B182" t="str">
            <v>Institut für</v>
          </cell>
          <cell r="C182" t="str">
            <v>Städtebau und Landschaftsplanung</v>
          </cell>
          <cell r="D182" t="str">
            <v>Fachgrup.</v>
          </cell>
          <cell r="E182" t="str">
            <v>Landschaftsplanung (4103, 7. OG)</v>
          </cell>
          <cell r="F182" t="str">
            <v>Herrn</v>
          </cell>
          <cell r="G182" t="str">
            <v>Boris Greve</v>
          </cell>
          <cell r="H182" t="str">
            <v>3537/8</v>
          </cell>
          <cell r="J182" t="str">
            <v>"0"</v>
          </cell>
          <cell r="K182">
            <v>35507</v>
          </cell>
          <cell r="L182">
            <v>0</v>
          </cell>
          <cell r="M182" t="str">
            <v>Büro</v>
          </cell>
          <cell r="N182">
            <v>24</v>
          </cell>
          <cell r="O182">
            <v>24</v>
          </cell>
          <cell r="P182">
            <v>36373</v>
          </cell>
          <cell r="Q182">
            <v>32</v>
          </cell>
          <cell r="S182">
            <v>37347</v>
          </cell>
          <cell r="T182">
            <v>36376</v>
          </cell>
          <cell r="U182">
            <v>36376</v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>
            <v>36398</v>
          </cell>
          <cell r="AE182">
            <v>36398</v>
          </cell>
          <cell r="AW182">
            <v>36349</v>
          </cell>
          <cell r="BA182">
            <v>23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</row>
        <row r="183">
          <cell r="A183" t="str">
            <v>5843-200</v>
          </cell>
          <cell r="B183" t="str">
            <v>Institut für</v>
          </cell>
          <cell r="C183" t="str">
            <v>Architekturzeichnen und Raumgestaltung</v>
          </cell>
          <cell r="F183" t="str">
            <v>Herrn</v>
          </cell>
          <cell r="G183" t="str">
            <v>Thomas Günter</v>
          </cell>
          <cell r="H183">
            <v>3560</v>
          </cell>
          <cell r="J183">
            <v>3</v>
          </cell>
          <cell r="K183">
            <v>34304</v>
          </cell>
          <cell r="M183" t="str">
            <v>Büro</v>
          </cell>
          <cell r="N183">
            <v>24</v>
          </cell>
          <cell r="O183">
            <v>24</v>
          </cell>
          <cell r="P183">
            <v>36069</v>
          </cell>
          <cell r="Q183">
            <v>24</v>
          </cell>
          <cell r="S183">
            <v>36800</v>
          </cell>
          <cell r="T183">
            <v>35284</v>
          </cell>
          <cell r="U183">
            <v>35284</v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E183" t="str">
            <v/>
          </cell>
          <cell r="AM183" t="str">
            <v xml:space="preserve"> </v>
          </cell>
          <cell r="AW183">
            <v>36068</v>
          </cell>
          <cell r="AX183" t="str">
            <v>Massoud Yousofi nicht mehr im Institut</v>
          </cell>
          <cell r="AZ183" t="str">
            <v>BE</v>
          </cell>
          <cell r="BA183">
            <v>114</v>
          </cell>
          <cell r="BB183">
            <v>0</v>
          </cell>
          <cell r="BC183">
            <v>7</v>
          </cell>
          <cell r="BD183">
            <v>0</v>
          </cell>
          <cell r="BE183">
            <v>6.1403508771929829</v>
          </cell>
        </row>
        <row r="184">
          <cell r="A184" t="str">
            <v>5844-000</v>
          </cell>
          <cell r="B184" t="str">
            <v>Institut für</v>
          </cell>
          <cell r="C184" t="str">
            <v>Gebäude und Solartechnik</v>
          </cell>
          <cell r="F184" t="str">
            <v>Herrn</v>
          </cell>
          <cell r="G184" t="str">
            <v>Josef Plagge</v>
          </cell>
          <cell r="H184">
            <v>3637</v>
          </cell>
          <cell r="J184">
            <v>1</v>
          </cell>
          <cell r="K184">
            <v>33948</v>
          </cell>
          <cell r="M184" t="str">
            <v>Werkstatt</v>
          </cell>
          <cell r="N184">
            <v>12</v>
          </cell>
          <cell r="O184">
            <v>12</v>
          </cell>
          <cell r="P184">
            <v>36684</v>
          </cell>
          <cell r="Q184">
            <v>16</v>
          </cell>
          <cell r="S184">
            <v>37171</v>
          </cell>
          <cell r="T184" t="str">
            <v>Betreuung !</v>
          </cell>
          <cell r="U184">
            <v>35657</v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E184" t="str">
            <v/>
          </cell>
          <cell r="AM184">
            <v>36657</v>
          </cell>
          <cell r="AN184">
            <v>36684</v>
          </cell>
          <cell r="AO184">
            <v>0.54166666666666663</v>
          </cell>
          <cell r="AP184">
            <v>36700</v>
          </cell>
          <cell r="AQ184">
            <v>0.375</v>
          </cell>
          <cell r="AR184">
            <v>1</v>
          </cell>
          <cell r="AW184">
            <v>36504</v>
          </cell>
          <cell r="AX184" t="str">
            <v>alte Grotrian Gebäude 24c, EG</v>
          </cell>
          <cell r="BA184">
            <v>104</v>
          </cell>
          <cell r="BB184">
            <v>6</v>
          </cell>
          <cell r="BC184">
            <v>0</v>
          </cell>
          <cell r="BD184">
            <v>0</v>
          </cell>
          <cell r="BE184">
            <v>0</v>
          </cell>
        </row>
        <row r="185">
          <cell r="A185" t="str">
            <v>5844-001</v>
          </cell>
          <cell r="B185" t="str">
            <v>Institut für</v>
          </cell>
          <cell r="C185" t="str">
            <v>Gebäude und Solartechnik</v>
          </cell>
          <cell r="F185" t="str">
            <v>Herrn</v>
          </cell>
          <cell r="G185" t="str">
            <v>Josef Plagge</v>
          </cell>
          <cell r="H185">
            <v>3637</v>
          </cell>
          <cell r="J185" t="str">
            <v>"0"</v>
          </cell>
          <cell r="K185">
            <v>33948</v>
          </cell>
          <cell r="M185" t="str">
            <v>Büro</v>
          </cell>
          <cell r="N185">
            <v>24</v>
          </cell>
          <cell r="O185">
            <v>24</v>
          </cell>
          <cell r="P185">
            <v>35612</v>
          </cell>
          <cell r="Q185">
            <v>32</v>
          </cell>
          <cell r="S185">
            <v>36586</v>
          </cell>
          <cell r="T185">
            <v>35657</v>
          </cell>
          <cell r="U185">
            <v>35657</v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>siehe &gt;</v>
          </cell>
          <cell r="AA185" t="str">
            <v/>
          </cell>
          <cell r="AB185" t="str">
            <v/>
          </cell>
          <cell r="AC185" t="str">
            <v/>
          </cell>
          <cell r="AE185" t="str">
            <v/>
          </cell>
          <cell r="AM185" t="str">
            <v>siehe oben</v>
          </cell>
          <cell r="BA185">
            <v>382</v>
          </cell>
          <cell r="BB185">
            <v>20</v>
          </cell>
          <cell r="BC185">
            <v>0</v>
          </cell>
          <cell r="BD185">
            <v>0</v>
          </cell>
          <cell r="BE185">
            <v>0</v>
          </cell>
        </row>
        <row r="186">
          <cell r="A186" t="str">
            <v>5845-900</v>
          </cell>
          <cell r="B186" t="str">
            <v>Institut für</v>
          </cell>
          <cell r="C186" t="str">
            <v>Bau- und Stadtbaugeschichte</v>
          </cell>
          <cell r="F186" t="str">
            <v xml:space="preserve">Herrn </v>
          </cell>
          <cell r="G186" t="str">
            <v>Hans - Martin Müller</v>
          </cell>
          <cell r="H186">
            <v>2568</v>
          </cell>
          <cell r="J186">
            <v>1</v>
          </cell>
          <cell r="K186">
            <v>33948</v>
          </cell>
          <cell r="M186" t="str">
            <v>Büro</v>
          </cell>
          <cell r="N186">
            <v>24</v>
          </cell>
          <cell r="O186">
            <v>24</v>
          </cell>
          <cell r="P186">
            <v>36130</v>
          </cell>
          <cell r="Q186">
            <v>30</v>
          </cell>
          <cell r="S186">
            <v>37043</v>
          </cell>
          <cell r="T186">
            <v>36138</v>
          </cell>
          <cell r="U186">
            <v>36138</v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>
            <v>36167</v>
          </cell>
          <cell r="AE186">
            <v>36167</v>
          </cell>
          <cell r="BE186">
            <v>0</v>
          </cell>
        </row>
        <row r="187">
          <cell r="A187" t="str">
            <v>5845-910</v>
          </cell>
          <cell r="B187" t="str">
            <v>Institut für</v>
          </cell>
          <cell r="C187" t="str">
            <v>Bau- und Stadtbaugeschichte</v>
          </cell>
          <cell r="E187" t="str">
            <v>Baugeschichte</v>
          </cell>
          <cell r="F187" t="str">
            <v xml:space="preserve">Herrn </v>
          </cell>
          <cell r="G187" t="str">
            <v>Hans - Martin Müller</v>
          </cell>
          <cell r="H187">
            <v>2568</v>
          </cell>
          <cell r="J187" t="str">
            <v>"0"</v>
          </cell>
          <cell r="K187">
            <v>33948</v>
          </cell>
          <cell r="M187" t="str">
            <v>Büro</v>
          </cell>
          <cell r="N187">
            <v>24</v>
          </cell>
          <cell r="O187">
            <v>25</v>
          </cell>
          <cell r="P187">
            <v>36130</v>
          </cell>
          <cell r="Q187">
            <v>30</v>
          </cell>
          <cell r="S187">
            <v>37043</v>
          </cell>
          <cell r="T187">
            <v>36138</v>
          </cell>
          <cell r="U187">
            <v>36138</v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>
            <v>36167</v>
          </cell>
          <cell r="AE187">
            <v>36167</v>
          </cell>
          <cell r="BA187">
            <v>200</v>
          </cell>
          <cell r="BB187">
            <v>9</v>
          </cell>
          <cell r="BC187">
            <v>3</v>
          </cell>
          <cell r="BD187">
            <v>0</v>
          </cell>
          <cell r="BE187">
            <v>1.5</v>
          </cell>
        </row>
        <row r="188">
          <cell r="A188" t="str">
            <v>5845-920</v>
          </cell>
          <cell r="B188" t="str">
            <v>Institut für</v>
          </cell>
          <cell r="C188" t="str">
            <v>Bau- und Stadtbaugeschichte</v>
          </cell>
          <cell r="D188" t="str">
            <v>Fachgrup.</v>
          </cell>
          <cell r="E188" t="str">
            <v>Architektur u. Stadtbaugeschichte</v>
          </cell>
          <cell r="F188" t="str">
            <v>Herrn</v>
          </cell>
          <cell r="G188" t="str">
            <v>Holger Pump- Uhlmann</v>
          </cell>
          <cell r="H188" t="str">
            <v>2318/48</v>
          </cell>
          <cell r="J188">
            <v>1</v>
          </cell>
          <cell r="K188">
            <v>36116</v>
          </cell>
          <cell r="M188" t="str">
            <v>Büro</v>
          </cell>
          <cell r="N188">
            <v>24</v>
          </cell>
          <cell r="O188">
            <v>24</v>
          </cell>
          <cell r="P188">
            <v>36100</v>
          </cell>
          <cell r="Q188">
            <v>24</v>
          </cell>
          <cell r="S188">
            <v>36831</v>
          </cell>
          <cell r="T188">
            <v>36129</v>
          </cell>
          <cell r="U188">
            <v>36129</v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E188" t="str">
            <v/>
          </cell>
          <cell r="AW188" t="str">
            <v>9.12.99; 29.10.1998</v>
          </cell>
          <cell r="AX188" t="str">
            <v>Unterlagen wo ? Herr P. U. ruft zurück !</v>
          </cell>
          <cell r="BA188">
            <v>97</v>
          </cell>
          <cell r="BB188">
            <v>13</v>
          </cell>
          <cell r="BC188">
            <v>2</v>
          </cell>
          <cell r="BD188">
            <v>0</v>
          </cell>
          <cell r="BE188">
            <v>2.0618556701030926</v>
          </cell>
        </row>
        <row r="189">
          <cell r="A189" t="str">
            <v>5846-700</v>
          </cell>
          <cell r="B189" t="str">
            <v>Institut für</v>
          </cell>
          <cell r="C189" t="str">
            <v>Elementares Formen</v>
          </cell>
          <cell r="F189" t="str">
            <v xml:space="preserve">Herrn </v>
          </cell>
          <cell r="G189" t="str">
            <v>Magnus Kleine-Tebbe</v>
          </cell>
          <cell r="H189" t="str">
            <v>0/2351150</v>
          </cell>
          <cell r="J189">
            <v>1</v>
          </cell>
          <cell r="K189">
            <v>34611</v>
          </cell>
          <cell r="M189" t="str">
            <v>Schulung</v>
          </cell>
          <cell r="N189">
            <v>12</v>
          </cell>
          <cell r="O189">
            <v>12</v>
          </cell>
          <cell r="P189">
            <v>36434</v>
          </cell>
          <cell r="Q189">
            <v>12</v>
          </cell>
          <cell r="S189">
            <v>36800</v>
          </cell>
          <cell r="T189">
            <v>36458</v>
          </cell>
          <cell r="U189">
            <v>36458</v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E189" t="str">
            <v/>
          </cell>
          <cell r="AW189" t="str">
            <v>25.10.99; 11.10.1999</v>
          </cell>
          <cell r="BA189">
            <v>64</v>
          </cell>
          <cell r="BB189">
            <v>15</v>
          </cell>
          <cell r="BC189">
            <v>6</v>
          </cell>
          <cell r="BD189">
            <v>0</v>
          </cell>
          <cell r="BE189">
            <v>9.375</v>
          </cell>
        </row>
        <row r="190">
          <cell r="A190" t="str">
            <v>5847-500</v>
          </cell>
          <cell r="B190" t="str">
            <v>Institut für</v>
          </cell>
          <cell r="C190" t="str">
            <v>Grundlagen des Entwerfens</v>
          </cell>
          <cell r="F190" t="str">
            <v xml:space="preserve">Herrn </v>
          </cell>
          <cell r="G190" t="str">
            <v>Lars Debbert</v>
          </cell>
          <cell r="H190">
            <v>2961</v>
          </cell>
          <cell r="J190">
            <v>1</v>
          </cell>
          <cell r="K190">
            <v>36543</v>
          </cell>
          <cell r="L190">
            <v>1</v>
          </cell>
          <cell r="M190" t="str">
            <v>Büro</v>
          </cell>
          <cell r="N190">
            <v>24</v>
          </cell>
          <cell r="O190">
            <v>24</v>
          </cell>
          <cell r="P190">
            <v>36526</v>
          </cell>
          <cell r="Q190">
            <v>24</v>
          </cell>
          <cell r="S190">
            <v>37257</v>
          </cell>
          <cell r="T190">
            <v>36544</v>
          </cell>
          <cell r="U190">
            <v>36544</v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E190" t="str">
            <v/>
          </cell>
          <cell r="AX190" t="str">
            <v>Foto-Geräte werden mit Büro gewertet!(Jan 00)</v>
          </cell>
          <cell r="BA190">
            <v>62</v>
          </cell>
          <cell r="BB190">
            <v>0</v>
          </cell>
          <cell r="BC190">
            <v>4</v>
          </cell>
          <cell r="BD190">
            <v>0</v>
          </cell>
          <cell r="BE190">
            <v>6.4516129032258061</v>
          </cell>
        </row>
        <row r="191">
          <cell r="A191" t="str">
            <v>5848-300</v>
          </cell>
          <cell r="B191" t="str">
            <v>Institut für</v>
          </cell>
          <cell r="C191" t="str">
            <v>Gebäudelehre und Entwerfen</v>
          </cell>
          <cell r="F191" t="str">
            <v>Herrn</v>
          </cell>
          <cell r="G191" t="str">
            <v>Fouad Boulkroune</v>
          </cell>
          <cell r="H191">
            <v>3533</v>
          </cell>
          <cell r="J191">
            <v>1</v>
          </cell>
          <cell r="K191">
            <v>35976</v>
          </cell>
          <cell r="M191" t="str">
            <v>Büro</v>
          </cell>
          <cell r="N191">
            <v>24</v>
          </cell>
          <cell r="O191">
            <v>24</v>
          </cell>
          <cell r="P191">
            <v>35977</v>
          </cell>
          <cell r="Q191">
            <v>28</v>
          </cell>
          <cell r="S191">
            <v>36831</v>
          </cell>
          <cell r="T191">
            <v>35999</v>
          </cell>
          <cell r="U191">
            <v>35999</v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>
            <v>36125</v>
          </cell>
          <cell r="AE191">
            <v>36125</v>
          </cell>
          <cell r="AX191" t="str">
            <v>Diathek wurde als Büro gewertet ! Fa.</v>
          </cell>
          <cell r="BA191">
            <v>36</v>
          </cell>
          <cell r="BB191">
            <v>0</v>
          </cell>
          <cell r="BC191">
            <v>1</v>
          </cell>
          <cell r="BD191">
            <v>0</v>
          </cell>
          <cell r="BE191">
            <v>2.7777777777777777</v>
          </cell>
        </row>
        <row r="192">
          <cell r="A192" t="str">
            <v>5848-301</v>
          </cell>
          <cell r="B192" t="str">
            <v>Institut für</v>
          </cell>
          <cell r="C192" t="str">
            <v>Gebäudelehre und Entwerfen</v>
          </cell>
          <cell r="F192" t="str">
            <v>Herrn</v>
          </cell>
          <cell r="G192" t="str">
            <v>Uta Müller und Johannes Buchholz</v>
          </cell>
          <cell r="H192">
            <v>3533</v>
          </cell>
          <cell r="J192">
            <v>2</v>
          </cell>
          <cell r="K192">
            <v>36532</v>
          </cell>
          <cell r="L192">
            <v>2</v>
          </cell>
          <cell r="M192" t="str">
            <v>Fotolabor</v>
          </cell>
          <cell r="N192">
            <v>12</v>
          </cell>
          <cell r="O192">
            <v>16</v>
          </cell>
          <cell r="P192">
            <v>36526</v>
          </cell>
          <cell r="Q192">
            <v>16</v>
          </cell>
          <cell r="S192">
            <v>37012</v>
          </cell>
          <cell r="T192">
            <v>36532</v>
          </cell>
          <cell r="U192">
            <v>36532</v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>
            <v>36125</v>
          </cell>
          <cell r="AE192">
            <v>36125</v>
          </cell>
          <cell r="AW192" t="str">
            <v>20.12.99; 05.11.1999</v>
          </cell>
          <cell r="BA192">
            <v>6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</row>
        <row r="193">
          <cell r="A193" t="str">
            <v>5857-200</v>
          </cell>
          <cell r="B193" t="str">
            <v>Fachb. 6</v>
          </cell>
          <cell r="C193" t="str">
            <v>Bauingenieur- und Vermessungswesen</v>
          </cell>
          <cell r="F193" t="str">
            <v>Herrn</v>
          </cell>
          <cell r="G193" t="str">
            <v>Jens Faber,   Abt. 42</v>
          </cell>
          <cell r="H193">
            <v>5566</v>
          </cell>
          <cell r="I193" t="str">
            <v>"0"</v>
          </cell>
          <cell r="K193">
            <v>33547</v>
          </cell>
          <cell r="M193" t="str">
            <v>Büro</v>
          </cell>
          <cell r="N193">
            <v>24</v>
          </cell>
          <cell r="O193">
            <v>24</v>
          </cell>
          <cell r="P193">
            <v>35855</v>
          </cell>
          <cell r="Q193">
            <v>24</v>
          </cell>
          <cell r="S193">
            <v>36586</v>
          </cell>
          <cell r="T193" t="str">
            <v>Faber</v>
          </cell>
          <cell r="U193" t="str">
            <v>Faber</v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>siehe &gt;</v>
          </cell>
          <cell r="AA193" t="str">
            <v/>
          </cell>
          <cell r="AB193" t="str">
            <v/>
          </cell>
          <cell r="AC193" t="str">
            <v/>
          </cell>
          <cell r="AE193" t="str">
            <v/>
          </cell>
          <cell r="AM193" t="str">
            <v>siehe oben</v>
          </cell>
          <cell r="AZ193" t="str">
            <v>FJ</v>
          </cell>
          <cell r="BA193">
            <v>23</v>
          </cell>
          <cell r="BC193">
            <v>0</v>
          </cell>
          <cell r="BE193">
            <v>0</v>
          </cell>
        </row>
        <row r="194">
          <cell r="A194" t="str">
            <v>5857-201</v>
          </cell>
          <cell r="B194" t="str">
            <v>Fachschaft</v>
          </cell>
          <cell r="C194" t="str">
            <v>Bauingenieur- und Vermessungswesen</v>
          </cell>
          <cell r="E194" t="str">
            <v>Zimmerstr. 24 c</v>
          </cell>
          <cell r="F194" t="str">
            <v>Herrn</v>
          </cell>
          <cell r="G194" t="str">
            <v>Michael Förster</v>
          </cell>
          <cell r="H194">
            <v>5566</v>
          </cell>
          <cell r="J194" t="str">
            <v>"0"</v>
          </cell>
          <cell r="K194">
            <v>33547</v>
          </cell>
          <cell r="L194">
            <v>0</v>
          </cell>
          <cell r="M194" t="str">
            <v>Büro</v>
          </cell>
          <cell r="N194">
            <v>24</v>
          </cell>
          <cell r="O194">
            <v>24</v>
          </cell>
          <cell r="P194">
            <v>36192</v>
          </cell>
          <cell r="Q194">
            <v>32</v>
          </cell>
          <cell r="S194">
            <v>37165</v>
          </cell>
          <cell r="T194">
            <v>36202</v>
          </cell>
          <cell r="U194">
            <v>36202</v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 xml:space="preserve"> -----</v>
          </cell>
          <cell r="AE194" t="str">
            <v xml:space="preserve"> -----</v>
          </cell>
          <cell r="AX194" t="str">
            <v>Prüfung erfolgt auf freiw. Basis</v>
          </cell>
          <cell r="BA194">
            <v>18</v>
          </cell>
          <cell r="BB194">
            <v>0</v>
          </cell>
          <cell r="BC194">
            <v>0</v>
          </cell>
          <cell r="BD194">
            <v>2</v>
          </cell>
          <cell r="BE194">
            <v>0</v>
          </cell>
        </row>
        <row r="195">
          <cell r="A195" t="str">
            <v>5858-000</v>
          </cell>
          <cell r="B195" t="str">
            <v>Institut für</v>
          </cell>
          <cell r="C195" t="str">
            <v>Statik</v>
          </cell>
          <cell r="F195" t="str">
            <v>Herrn</v>
          </cell>
          <cell r="G195" t="str">
            <v>Manfred Latzel</v>
          </cell>
          <cell r="H195" t="str">
            <v>3671 /6</v>
          </cell>
          <cell r="I195">
            <v>1</v>
          </cell>
          <cell r="K195">
            <v>33917</v>
          </cell>
          <cell r="M195" t="str">
            <v>Büro</v>
          </cell>
          <cell r="N195">
            <v>24</v>
          </cell>
          <cell r="O195">
            <v>32</v>
          </cell>
          <cell r="P195">
            <v>36434</v>
          </cell>
          <cell r="Q195">
            <v>32</v>
          </cell>
          <cell r="S195">
            <v>37408</v>
          </cell>
          <cell r="T195" t="str">
            <v>Manfred Latzel</v>
          </cell>
          <cell r="U195" t="str">
            <v>Manfred Latzel</v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>
            <v>35391</v>
          </cell>
          <cell r="AE195">
            <v>35391</v>
          </cell>
          <cell r="AW195">
            <v>36348</v>
          </cell>
          <cell r="AX195" t="str">
            <v xml:space="preserve"> 99 Geräte kommen aus anderen Bereichen hinzu ! 7.98</v>
          </cell>
          <cell r="BA195">
            <v>194</v>
          </cell>
          <cell r="BB195">
            <v>4</v>
          </cell>
          <cell r="BC195">
            <v>0</v>
          </cell>
          <cell r="BD195">
            <v>0</v>
          </cell>
          <cell r="BE195">
            <v>0</v>
          </cell>
        </row>
        <row r="196">
          <cell r="A196" t="str">
            <v>5858-001</v>
          </cell>
          <cell r="B196" t="str">
            <v>Institut für</v>
          </cell>
          <cell r="C196" t="str">
            <v>Statik</v>
          </cell>
          <cell r="F196" t="str">
            <v>Herrn</v>
          </cell>
          <cell r="G196" t="str">
            <v>Manfred Latzel</v>
          </cell>
          <cell r="H196" t="str">
            <v>3671 /6</v>
          </cell>
          <cell r="I196" t="str">
            <v>"0"</v>
          </cell>
          <cell r="K196">
            <v>33917</v>
          </cell>
          <cell r="M196" t="str">
            <v>Werkstatt</v>
          </cell>
          <cell r="N196">
            <v>12</v>
          </cell>
          <cell r="O196">
            <v>16</v>
          </cell>
          <cell r="P196">
            <v>36434</v>
          </cell>
          <cell r="Q196">
            <v>16</v>
          </cell>
          <cell r="S196">
            <v>36923</v>
          </cell>
          <cell r="T196" t="str">
            <v>Manfred Latzel</v>
          </cell>
          <cell r="U196" t="str">
            <v>Manfred Latzel</v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>
            <v>35391</v>
          </cell>
          <cell r="AE196">
            <v>35391</v>
          </cell>
          <cell r="AX196" t="str">
            <v>Statistik ist wegen unkorrekter Mitschrift nicht genau möglich, daher alte Daten stehen !</v>
          </cell>
          <cell r="BA196">
            <v>30</v>
          </cell>
          <cell r="BB196">
            <v>3</v>
          </cell>
          <cell r="BC196">
            <v>0</v>
          </cell>
          <cell r="BD196">
            <v>0</v>
          </cell>
          <cell r="BE196">
            <v>0</v>
          </cell>
        </row>
        <row r="197">
          <cell r="A197" t="str">
            <v>5859-900</v>
          </cell>
          <cell r="B197" t="str">
            <v>Institut für</v>
          </cell>
          <cell r="C197" t="str">
            <v>Stahlbau</v>
          </cell>
          <cell r="F197" t="str">
            <v>Herrn</v>
          </cell>
          <cell r="G197" t="str">
            <v>Stephan Amelung</v>
          </cell>
          <cell r="H197">
            <v>3364</v>
          </cell>
          <cell r="J197">
            <v>1</v>
          </cell>
          <cell r="K197">
            <v>36466</v>
          </cell>
          <cell r="M197" t="str">
            <v>Büro</v>
          </cell>
          <cell r="N197">
            <v>24</v>
          </cell>
          <cell r="O197">
            <v>32</v>
          </cell>
          <cell r="P197">
            <v>36495</v>
          </cell>
          <cell r="Q197">
            <v>32</v>
          </cell>
          <cell r="R197" t="str">
            <v xml:space="preserve"> </v>
          </cell>
          <cell r="S197">
            <v>37469</v>
          </cell>
          <cell r="T197">
            <v>36517</v>
          </cell>
          <cell r="U197">
            <v>36517</v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>
            <v>35471</v>
          </cell>
          <cell r="AE197">
            <v>35471</v>
          </cell>
          <cell r="AT197">
            <v>1</v>
          </cell>
          <cell r="AU197" t="str">
            <v>amelung@www.stahl.bau.tu-bs.de</v>
          </cell>
          <cell r="AV197">
            <v>36691</v>
          </cell>
          <cell r="AW197" t="str">
            <v>16.+ 2.12.99; 28.10.1999</v>
          </cell>
          <cell r="BA197">
            <v>194</v>
          </cell>
          <cell r="BB197">
            <v>4</v>
          </cell>
          <cell r="BC197">
            <v>0</v>
          </cell>
          <cell r="BD197">
            <v>0</v>
          </cell>
          <cell r="BE197">
            <v>0</v>
          </cell>
        </row>
        <row r="198">
          <cell r="A198" t="str">
            <v>5859-910</v>
          </cell>
          <cell r="B198" t="str">
            <v>Institut für</v>
          </cell>
          <cell r="C198" t="str">
            <v>Stahlbau</v>
          </cell>
          <cell r="D198" t="str">
            <v>Abt.</v>
          </cell>
          <cell r="E198" t="str">
            <v>Stahlbau</v>
          </cell>
          <cell r="F198" t="str">
            <v>Herrn</v>
          </cell>
          <cell r="G198" t="str">
            <v>Horst Nübel</v>
          </cell>
          <cell r="H198">
            <v>3359</v>
          </cell>
          <cell r="J198" t="str">
            <v>"0"</v>
          </cell>
          <cell r="K198">
            <v>34049</v>
          </cell>
          <cell r="M198" t="str">
            <v>Werkstatt</v>
          </cell>
          <cell r="N198">
            <v>12</v>
          </cell>
          <cell r="O198">
            <v>16</v>
          </cell>
          <cell r="P198">
            <v>36434</v>
          </cell>
          <cell r="Q198">
            <v>16</v>
          </cell>
          <cell r="R198" t="str">
            <v xml:space="preserve"> </v>
          </cell>
          <cell r="S198">
            <v>36923</v>
          </cell>
          <cell r="T198">
            <v>36517</v>
          </cell>
          <cell r="U198">
            <v>36517</v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>
            <v>36125</v>
          </cell>
          <cell r="AE198">
            <v>36125</v>
          </cell>
          <cell r="AT198">
            <v>0</v>
          </cell>
          <cell r="AW198">
            <v>36439</v>
          </cell>
          <cell r="AX198" t="str">
            <v>prüft SFB 477 mit</v>
          </cell>
          <cell r="BA198">
            <v>180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</row>
        <row r="199">
          <cell r="A199" t="str">
            <v>5860-200</v>
          </cell>
          <cell r="B199" t="str">
            <v>Institut für</v>
          </cell>
          <cell r="C199" t="str">
            <v>Baustoffe, Massivbau und Brandschutz</v>
          </cell>
          <cell r="D199" t="str">
            <v>Abt.</v>
          </cell>
          <cell r="E199" t="str">
            <v>Mechanische Technologie</v>
          </cell>
          <cell r="F199" t="str">
            <v>Herrn</v>
          </cell>
          <cell r="G199" t="str">
            <v>Wolfram Grün</v>
          </cell>
          <cell r="H199">
            <v>5430</v>
          </cell>
          <cell r="J199">
            <v>1</v>
          </cell>
          <cell r="K199">
            <v>34506</v>
          </cell>
          <cell r="M199" t="str">
            <v>Labor</v>
          </cell>
          <cell r="N199">
            <v>12</v>
          </cell>
          <cell r="O199">
            <v>12</v>
          </cell>
          <cell r="P199">
            <v>36251</v>
          </cell>
          <cell r="Q199">
            <v>16</v>
          </cell>
          <cell r="S199">
            <v>36739</v>
          </cell>
          <cell r="T199" t="str">
            <v>Wichmann</v>
          </cell>
          <cell r="U199" t="str">
            <v>Wichmann</v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>
            <v>36371</v>
          </cell>
          <cell r="AE199">
            <v>36371</v>
          </cell>
          <cell r="AT199">
            <v>0</v>
          </cell>
          <cell r="AW199">
            <v>36286</v>
          </cell>
          <cell r="AX199">
            <v>1624</v>
          </cell>
          <cell r="BA199">
            <v>200</v>
          </cell>
          <cell r="BB199">
            <v>8</v>
          </cell>
          <cell r="BC199">
            <v>0</v>
          </cell>
          <cell r="BD199">
            <v>0</v>
          </cell>
          <cell r="BE199">
            <v>0</v>
          </cell>
        </row>
        <row r="200">
          <cell r="A200" t="str">
            <v>5860-201</v>
          </cell>
          <cell r="B200" t="str">
            <v>Institut für</v>
          </cell>
          <cell r="C200" t="str">
            <v>Baustoffe, Massivbau und Brandschutz</v>
          </cell>
          <cell r="D200" t="str">
            <v>Abt.</v>
          </cell>
          <cell r="E200" t="str">
            <v>Mechanische Technologie</v>
          </cell>
          <cell r="F200" t="str">
            <v>Herrn</v>
          </cell>
          <cell r="G200" t="str">
            <v>Wolfram Grün</v>
          </cell>
          <cell r="H200">
            <v>5430</v>
          </cell>
          <cell r="J200" t="str">
            <v>"0"</v>
          </cell>
          <cell r="K200">
            <v>34506</v>
          </cell>
          <cell r="M200" t="str">
            <v>Büro</v>
          </cell>
          <cell r="N200">
            <v>24</v>
          </cell>
          <cell r="O200">
            <v>24</v>
          </cell>
          <cell r="P200">
            <v>36281</v>
          </cell>
          <cell r="Q200">
            <v>24</v>
          </cell>
          <cell r="S200">
            <v>37012</v>
          </cell>
          <cell r="T200">
            <v>36276</v>
          </cell>
          <cell r="U200">
            <v>36276</v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E200" t="str">
            <v/>
          </cell>
          <cell r="AT200" t="str">
            <v>Z</v>
          </cell>
          <cell r="AX200" t="str">
            <v>Unterlagen fehlen noch !</v>
          </cell>
          <cell r="BA200">
            <v>155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</row>
        <row r="201">
          <cell r="A201" t="str">
            <v>5860-211</v>
          </cell>
          <cell r="B201" t="str">
            <v>Institut für</v>
          </cell>
          <cell r="C201" t="str">
            <v>Baustoffe, Massivbau und Brandschutz</v>
          </cell>
          <cell r="D201" t="str">
            <v>Fachgeb.</v>
          </cell>
          <cell r="E201" t="str">
            <v>Massivbau</v>
          </cell>
          <cell r="F201" t="str">
            <v>Herrn</v>
          </cell>
          <cell r="G201" t="str">
            <v>Edgar Kaste</v>
          </cell>
          <cell r="H201">
            <v>5596</v>
          </cell>
          <cell r="I201">
            <v>1</v>
          </cell>
          <cell r="K201">
            <v>34481</v>
          </cell>
          <cell r="M201" t="str">
            <v>Büro</v>
          </cell>
          <cell r="N201">
            <v>24</v>
          </cell>
          <cell r="O201">
            <v>24</v>
          </cell>
          <cell r="P201">
            <v>36130</v>
          </cell>
          <cell r="Q201">
            <v>32</v>
          </cell>
          <cell r="S201">
            <v>37104</v>
          </cell>
          <cell r="T201" t="str">
            <v>Edgar Kaste</v>
          </cell>
          <cell r="U201" t="str">
            <v>Edgar Kaste</v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>
            <v>36251</v>
          </cell>
          <cell r="AE201">
            <v>36251</v>
          </cell>
          <cell r="AW201" t="str">
            <v>03.12.98 Betreuung</v>
          </cell>
          <cell r="BA201">
            <v>118</v>
          </cell>
          <cell r="BB201">
            <v>4</v>
          </cell>
          <cell r="BC201">
            <v>1</v>
          </cell>
          <cell r="BD201">
            <v>1</v>
          </cell>
          <cell r="BE201">
            <v>0.84745762711864403</v>
          </cell>
        </row>
        <row r="202">
          <cell r="A202" t="str">
            <v>5860-212</v>
          </cell>
          <cell r="B202" t="str">
            <v>Institut für</v>
          </cell>
          <cell r="C202" t="str">
            <v>Baustoffe, Massivbau und Brandschutz</v>
          </cell>
          <cell r="D202" t="str">
            <v>Fachgeb.</v>
          </cell>
          <cell r="E202" t="str">
            <v>Massivbau</v>
          </cell>
          <cell r="F202" t="str">
            <v>Herrn</v>
          </cell>
          <cell r="G202" t="str">
            <v>Edgar Kaste</v>
          </cell>
          <cell r="H202">
            <v>5596</v>
          </cell>
          <cell r="I202" t="str">
            <v>"0"</v>
          </cell>
          <cell r="K202">
            <v>34481</v>
          </cell>
          <cell r="M202" t="str">
            <v>Labor</v>
          </cell>
          <cell r="N202">
            <v>12</v>
          </cell>
          <cell r="O202">
            <v>15</v>
          </cell>
          <cell r="P202">
            <v>36641</v>
          </cell>
          <cell r="Q202">
            <v>16</v>
          </cell>
          <cell r="S202">
            <v>37128</v>
          </cell>
          <cell r="T202" t="str">
            <v>Edgar Kaste</v>
          </cell>
          <cell r="U202" t="str">
            <v>Edgar Kaste</v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>
            <v>36684</v>
          </cell>
          <cell r="AE202">
            <v>36684</v>
          </cell>
          <cell r="AT202">
            <v>1</v>
          </cell>
          <cell r="AU202" t="str">
            <v>e.kaste@tu-bs.de</v>
          </cell>
          <cell r="AV202">
            <v>36648</v>
          </cell>
          <cell r="AW202" t="str">
            <v>27.04.00; 25.04.00; 03.12.98 u. 15.1.99 Betreuung</v>
          </cell>
          <cell r="BA202">
            <v>60</v>
          </cell>
          <cell r="BB202">
            <v>2</v>
          </cell>
          <cell r="BC202">
            <v>0</v>
          </cell>
          <cell r="BD202">
            <v>0</v>
          </cell>
          <cell r="BE202">
            <v>0</v>
          </cell>
        </row>
        <row r="203">
          <cell r="A203" t="str">
            <v>5860-220</v>
          </cell>
          <cell r="B203" t="str">
            <v>Institut für</v>
          </cell>
          <cell r="C203" t="str">
            <v>Baustoffe, Massivbau und Brandschutz</v>
          </cell>
          <cell r="D203" t="str">
            <v>Fachgeb.</v>
          </cell>
          <cell r="E203" t="str">
            <v>Baustoffkunde u.Stahlbetonbau</v>
          </cell>
          <cell r="F203" t="str">
            <v>Herrn</v>
          </cell>
          <cell r="G203" t="str">
            <v>Bernd Kraska</v>
          </cell>
          <cell r="H203">
            <v>5580</v>
          </cell>
          <cell r="J203">
            <v>1</v>
          </cell>
          <cell r="K203">
            <v>35362</v>
          </cell>
          <cell r="M203" t="str">
            <v>Werkstatt</v>
          </cell>
          <cell r="N203">
            <v>12</v>
          </cell>
          <cell r="O203">
            <v>16</v>
          </cell>
          <cell r="P203">
            <v>36651</v>
          </cell>
          <cell r="Q203">
            <v>16</v>
          </cell>
          <cell r="S203">
            <v>37139</v>
          </cell>
          <cell r="T203">
            <v>36663</v>
          </cell>
          <cell r="U203">
            <v>36663</v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>
            <v>35632</v>
          </cell>
          <cell r="AE203">
            <v>35632</v>
          </cell>
          <cell r="AW203" t="str">
            <v>18.05.00; 04.05.00; 30.09.1998</v>
          </cell>
          <cell r="BA203">
            <v>33</v>
          </cell>
          <cell r="BB203">
            <v>6</v>
          </cell>
          <cell r="BC203">
            <v>0</v>
          </cell>
          <cell r="BD203">
            <v>0</v>
          </cell>
          <cell r="BE203">
            <v>0</v>
          </cell>
        </row>
        <row r="204">
          <cell r="A204" t="str">
            <v>5860-230</v>
          </cell>
          <cell r="B204" t="str">
            <v>Institut für</v>
          </cell>
          <cell r="C204" t="str">
            <v>Baustoffe, Massivbau und Brandschutz</v>
          </cell>
          <cell r="D204" t="str">
            <v>Fachgeb.</v>
          </cell>
          <cell r="E204" t="str">
            <v>Brandschutz u. Grundlagen d. Massivbaus</v>
          </cell>
          <cell r="F204" t="str">
            <v>Herrn</v>
          </cell>
          <cell r="G204" t="str">
            <v>Arnold Muchall und Jochen Allersmeier</v>
          </cell>
          <cell r="H204" t="str">
            <v>5901/ 8296</v>
          </cell>
          <cell r="I204">
            <v>1</v>
          </cell>
          <cell r="K204">
            <v>34481</v>
          </cell>
          <cell r="M204" t="str">
            <v>Labor</v>
          </cell>
          <cell r="N204">
            <v>12</v>
          </cell>
          <cell r="O204">
            <v>16</v>
          </cell>
          <cell r="P204">
            <v>36619</v>
          </cell>
          <cell r="Q204">
            <v>16</v>
          </cell>
          <cell r="S204">
            <v>37106</v>
          </cell>
          <cell r="T204" t="str">
            <v>Arnold Muchall</v>
          </cell>
          <cell r="U204" t="str">
            <v>Arnold Muchall</v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>
            <v>36171</v>
          </cell>
          <cell r="AE204">
            <v>36171</v>
          </cell>
          <cell r="AT204">
            <v>1</v>
          </cell>
          <cell r="AU204" t="str">
            <v>a.muchall@tu-bs.de</v>
          </cell>
          <cell r="AV204">
            <v>36608</v>
          </cell>
          <cell r="AW204" t="str">
            <v>12.04.00; 22.03.00; 22.11.1998</v>
          </cell>
          <cell r="BA204">
            <v>170</v>
          </cell>
          <cell r="BB204">
            <v>4</v>
          </cell>
          <cell r="BC204">
            <v>0</v>
          </cell>
          <cell r="BD204">
            <v>0</v>
          </cell>
          <cell r="BE204">
            <v>0</v>
          </cell>
        </row>
        <row r="205">
          <cell r="A205" t="str">
            <v>5860-231</v>
          </cell>
          <cell r="B205" t="str">
            <v>Institut für</v>
          </cell>
          <cell r="C205" t="str">
            <v>Baustoffe, Massivbau und Brandschutz</v>
          </cell>
          <cell r="D205" t="str">
            <v>Fachgeb.</v>
          </cell>
          <cell r="E205" t="str">
            <v>Brandschutz u. Grundlagen d. Massivbaus</v>
          </cell>
          <cell r="F205" t="str">
            <v>Herrn</v>
          </cell>
          <cell r="G205" t="str">
            <v>Jochen Allersmeier</v>
          </cell>
          <cell r="H205">
            <v>8296</v>
          </cell>
          <cell r="I205">
            <v>1</v>
          </cell>
          <cell r="K205" t="str">
            <v>von Herrn Muchall</v>
          </cell>
          <cell r="M205" t="str">
            <v>Labor</v>
          </cell>
          <cell r="N205">
            <v>12</v>
          </cell>
          <cell r="O205">
            <v>16</v>
          </cell>
          <cell r="P205">
            <v>36619</v>
          </cell>
          <cell r="Q205">
            <v>16</v>
          </cell>
          <cell r="S205">
            <v>37106</v>
          </cell>
          <cell r="T205" t="str">
            <v>B. Lindemann</v>
          </cell>
          <cell r="U205" t="str">
            <v>B. Lindemann</v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>"11.01.99"</v>
          </cell>
          <cell r="AE205" t="str">
            <v>"11.01.99"</v>
          </cell>
          <cell r="AL205">
            <v>36629</v>
          </cell>
          <cell r="AT205">
            <v>0</v>
          </cell>
          <cell r="AW205" t="str">
            <v>22.03.00           ;19.8.99 mit Herrn Allersmeier</v>
          </cell>
          <cell r="AX205" t="str">
            <v>Burkhard Lindemann, 5496; 27.5.94, wurde von Herrn Allersmeier ersetzt!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</row>
        <row r="206">
          <cell r="A206" t="str">
            <v>5860-240</v>
          </cell>
          <cell r="B206" t="str">
            <v>Institut für</v>
          </cell>
          <cell r="C206" t="str">
            <v>Baustoffe, Massivbau und Brandschutz</v>
          </cell>
          <cell r="D206" t="str">
            <v>Fachgeb.</v>
          </cell>
          <cell r="E206" t="str">
            <v>Struktur u. Anwendung d. Baustoffe</v>
          </cell>
          <cell r="F206" t="str">
            <v>Herrn</v>
          </cell>
          <cell r="G206" t="str">
            <v>Friedemann Hierse</v>
          </cell>
          <cell r="H206" t="str">
            <v>0/220770</v>
          </cell>
          <cell r="I206">
            <v>1</v>
          </cell>
          <cell r="K206">
            <v>35368</v>
          </cell>
          <cell r="M206" t="str">
            <v>Büro</v>
          </cell>
          <cell r="N206">
            <v>24</v>
          </cell>
          <cell r="O206">
            <v>24</v>
          </cell>
          <cell r="P206">
            <v>35462</v>
          </cell>
          <cell r="Q206">
            <v>30</v>
          </cell>
          <cell r="S206">
            <v>36373</v>
          </cell>
          <cell r="T206" t="str">
            <v>Friedemann Hierse</v>
          </cell>
          <cell r="U206" t="str">
            <v>Friedemann Hierse</v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Z206" t="str">
            <v>siehe &gt;</v>
          </cell>
          <cell r="AA206" t="str">
            <v/>
          </cell>
          <cell r="AB206" t="str">
            <v/>
          </cell>
          <cell r="AC206" t="str">
            <v/>
          </cell>
          <cell r="AD206" t="str">
            <v>"17.03.97"</v>
          </cell>
          <cell r="AE206" t="str">
            <v>"17.03.97"</v>
          </cell>
          <cell r="AM206" t="str">
            <v>siehe Bemerkungen</v>
          </cell>
          <cell r="AT206" t="str">
            <v>Z</v>
          </cell>
          <cell r="AW206" t="str">
            <v>03.02.00; 1.7.99, 31.5.99; 01.12.1998</v>
          </cell>
          <cell r="AX206" t="str">
            <v>R. Houschka kümmert sich drum !; Herr Marlornie wird von Herrn Laube angesprochen. Dr. Laube ist auf Dienstreise18.5.00</v>
          </cell>
          <cell r="AZ206" t="str">
            <v>H</v>
          </cell>
          <cell r="BA206">
            <v>328</v>
          </cell>
          <cell r="BB206">
            <v>7</v>
          </cell>
          <cell r="BC206">
            <v>4</v>
          </cell>
          <cell r="BD206">
            <v>0</v>
          </cell>
          <cell r="BE206">
            <v>1.2195121951219512</v>
          </cell>
        </row>
        <row r="207">
          <cell r="A207" t="str">
            <v>5860-241</v>
          </cell>
          <cell r="B207" t="str">
            <v>Institut für</v>
          </cell>
          <cell r="C207" t="str">
            <v>Baustoffe, Massivbau und Brandschutz</v>
          </cell>
          <cell r="D207" t="str">
            <v>Fachgeb.</v>
          </cell>
          <cell r="E207" t="str">
            <v>Struktur u. Anwendung d. Baustoffe</v>
          </cell>
          <cell r="F207" t="str">
            <v>Herrn</v>
          </cell>
          <cell r="G207" t="str">
            <v>Friedemann Hierse</v>
          </cell>
          <cell r="H207" t="str">
            <v>0/220770</v>
          </cell>
          <cell r="I207" t="str">
            <v>"0"</v>
          </cell>
          <cell r="K207">
            <v>35368</v>
          </cell>
          <cell r="M207" t="str">
            <v>Werkstatt, Labor</v>
          </cell>
          <cell r="N207">
            <v>12</v>
          </cell>
          <cell r="O207">
            <v>12</v>
          </cell>
          <cell r="P207">
            <v>35431</v>
          </cell>
          <cell r="Q207">
            <v>15</v>
          </cell>
          <cell r="S207">
            <v>35886</v>
          </cell>
          <cell r="T207" t="str">
            <v>Friedemann Hierse</v>
          </cell>
          <cell r="U207" t="str">
            <v>Friedemann Hierse</v>
          </cell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>siehe &gt;</v>
          </cell>
          <cell r="AA207" t="str">
            <v/>
          </cell>
          <cell r="AB207" t="str">
            <v/>
          </cell>
          <cell r="AC207" t="str">
            <v/>
          </cell>
          <cell r="AD207">
            <v>35506</v>
          </cell>
          <cell r="AE207">
            <v>35506</v>
          </cell>
          <cell r="AM207" t="str">
            <v>siehe Bemerkungen</v>
          </cell>
          <cell r="AT207" t="str">
            <v>Diskette</v>
          </cell>
          <cell r="AW207" t="str">
            <v>03.02.00; 1.7.99, 31.5.99; 01.12.1998</v>
          </cell>
          <cell r="AX207" t="str">
            <v>R. Houschka kümmert sich drum !; Herr Marlornie wird von Herrn Laube angesprochen.Dr. Laube ist auf Dienstreise18.5.00</v>
          </cell>
          <cell r="AZ207" t="str">
            <v>H</v>
          </cell>
          <cell r="BA207">
            <v>144</v>
          </cell>
          <cell r="BB207">
            <v>7</v>
          </cell>
          <cell r="BC207">
            <v>2</v>
          </cell>
          <cell r="BD207">
            <v>0</v>
          </cell>
          <cell r="BE207">
            <v>1.3888888888888888</v>
          </cell>
        </row>
        <row r="208">
          <cell r="A208" t="str">
            <v>5860-242</v>
          </cell>
          <cell r="B208" t="str">
            <v>Institut für</v>
          </cell>
          <cell r="C208" t="str">
            <v>Baustoffe, Massivbau und Brandschutz</v>
          </cell>
          <cell r="D208" t="str">
            <v>Abt.</v>
          </cell>
          <cell r="E208" t="str">
            <v>Physik der Baukonstruktion</v>
          </cell>
          <cell r="F208" t="str">
            <v>Herrn</v>
          </cell>
          <cell r="G208" t="str">
            <v>Reiner Pöhl</v>
          </cell>
          <cell r="H208">
            <v>5456</v>
          </cell>
          <cell r="I208">
            <v>1</v>
          </cell>
          <cell r="K208">
            <v>34507</v>
          </cell>
          <cell r="M208" t="str">
            <v>Werkstatt</v>
          </cell>
          <cell r="N208">
            <v>12</v>
          </cell>
          <cell r="O208">
            <v>16</v>
          </cell>
          <cell r="P208">
            <v>36281</v>
          </cell>
          <cell r="Q208">
            <v>16</v>
          </cell>
          <cell r="S208">
            <v>36770</v>
          </cell>
          <cell r="T208" t="str">
            <v>Reiner Pöhl</v>
          </cell>
          <cell r="U208" t="str">
            <v>Reiner Pöhl</v>
          </cell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>
            <v>35391</v>
          </cell>
          <cell r="AE208">
            <v>35391</v>
          </cell>
          <cell r="AW208">
            <v>36286</v>
          </cell>
          <cell r="BA208">
            <v>56</v>
          </cell>
          <cell r="BB208">
            <v>2</v>
          </cell>
          <cell r="BC208">
            <v>0</v>
          </cell>
          <cell r="BD208">
            <v>0</v>
          </cell>
          <cell r="BE208">
            <v>0</v>
          </cell>
        </row>
        <row r="209">
          <cell r="A209" t="str">
            <v>5860-243</v>
          </cell>
          <cell r="B209" t="str">
            <v>Institut für</v>
          </cell>
          <cell r="C209" t="str">
            <v>Baustoffe, Massivbau und Brandschutz</v>
          </cell>
          <cell r="D209" t="str">
            <v>Abt.</v>
          </cell>
          <cell r="E209" t="str">
            <v>Physik der Baustoffe</v>
          </cell>
          <cell r="F209" t="str">
            <v>Herrn</v>
          </cell>
          <cell r="G209" t="str">
            <v>Rüdiger Condé</v>
          </cell>
          <cell r="H209">
            <v>5594</v>
          </cell>
          <cell r="J209">
            <v>1</v>
          </cell>
          <cell r="K209">
            <v>34506</v>
          </cell>
          <cell r="M209" t="str">
            <v>Labor</v>
          </cell>
          <cell r="N209">
            <v>12</v>
          </cell>
          <cell r="O209">
            <v>16</v>
          </cell>
          <cell r="P209">
            <v>36591</v>
          </cell>
          <cell r="Q209">
            <v>16</v>
          </cell>
          <cell r="S209">
            <v>37078</v>
          </cell>
          <cell r="T209">
            <v>36662</v>
          </cell>
          <cell r="U209">
            <v>36662</v>
          </cell>
          <cell r="V209" t="str">
            <v/>
          </cell>
          <cell r="W209" t="str">
            <v/>
          </cell>
          <cell r="X209" t="str">
            <v/>
          </cell>
          <cell r="Y209" t="str">
            <v/>
          </cell>
          <cell r="Z209" t="str">
            <v/>
          </cell>
          <cell r="AA209" t="str">
            <v/>
          </cell>
          <cell r="AB209" t="str">
            <v/>
          </cell>
          <cell r="AC209" t="str">
            <v/>
          </cell>
          <cell r="AD209">
            <v>35608</v>
          </cell>
          <cell r="AE209">
            <v>35608</v>
          </cell>
          <cell r="AT209">
            <v>1</v>
          </cell>
          <cell r="AU209" t="str">
            <v>r.condé@tu-bs.de</v>
          </cell>
          <cell r="AV209">
            <v>36598</v>
          </cell>
          <cell r="AW209" t="str">
            <v>15.05.00; 25.04.00; 28.02.2000</v>
          </cell>
          <cell r="BA209">
            <v>116</v>
          </cell>
          <cell r="BB209">
            <v>10</v>
          </cell>
          <cell r="BC209">
            <v>0</v>
          </cell>
          <cell r="BD209">
            <v>0</v>
          </cell>
          <cell r="BE209">
            <v>0</v>
          </cell>
        </row>
        <row r="210">
          <cell r="A210" t="str">
            <v>5860-245</v>
          </cell>
          <cell r="B210" t="str">
            <v>Institut für</v>
          </cell>
          <cell r="C210" t="str">
            <v>Baustoffe, Massivbau und Brandschutz</v>
          </cell>
          <cell r="D210" t="str">
            <v>Abt.</v>
          </cell>
          <cell r="E210" t="str">
            <v>Qualitätswesen, Meßtech. u. Datenverarbeitung</v>
          </cell>
          <cell r="F210" t="str">
            <v>Herrn</v>
          </cell>
          <cell r="G210" t="str">
            <v>Robert Teuber</v>
          </cell>
          <cell r="H210">
            <v>5418</v>
          </cell>
          <cell r="I210">
            <v>1</v>
          </cell>
          <cell r="K210">
            <v>36187</v>
          </cell>
          <cell r="M210" t="str">
            <v>Werkstatt</v>
          </cell>
          <cell r="N210">
            <v>12</v>
          </cell>
          <cell r="O210">
            <v>12</v>
          </cell>
          <cell r="P210">
            <v>36682</v>
          </cell>
          <cell r="Q210">
            <v>16</v>
          </cell>
          <cell r="S210">
            <v>37169</v>
          </cell>
          <cell r="T210" t="str">
            <v>Robert Teuber</v>
          </cell>
          <cell r="U210" t="str">
            <v>Robert Teuber</v>
          </cell>
          <cell r="V210" t="str">
            <v/>
          </cell>
          <cell r="W210" t="str">
            <v/>
          </cell>
          <cell r="X210" t="str">
            <v/>
          </cell>
          <cell r="Y210" t="str">
            <v/>
          </cell>
          <cell r="Z210" t="str">
            <v/>
          </cell>
          <cell r="AA210" t="str">
            <v/>
          </cell>
          <cell r="AB210" t="str">
            <v/>
          </cell>
          <cell r="AC210" t="str">
            <v/>
          </cell>
          <cell r="AD210">
            <v>36305</v>
          </cell>
          <cell r="AE210">
            <v>36305</v>
          </cell>
          <cell r="AM210" t="str">
            <v xml:space="preserve"> </v>
          </cell>
          <cell r="AT210">
            <v>0</v>
          </cell>
          <cell r="AW210" t="str">
            <v>05.06.00; 17.05.00; 14.12.99; 11.01.1999</v>
          </cell>
          <cell r="AX210" t="str">
            <v>Unterlagen folgen später !</v>
          </cell>
          <cell r="AZ210" t="str">
            <v>s</v>
          </cell>
          <cell r="BA210">
            <v>154</v>
          </cell>
          <cell r="BB210">
            <v>7</v>
          </cell>
          <cell r="BC210">
            <v>0</v>
          </cell>
          <cell r="BD210">
            <v>0</v>
          </cell>
          <cell r="BE210">
            <v>0</v>
          </cell>
        </row>
        <row r="211">
          <cell r="A211" t="str">
            <v>5860-246</v>
          </cell>
          <cell r="B211" t="str">
            <v>Institut für</v>
          </cell>
          <cell r="C211" t="str">
            <v>Baustoffe, Massivbau und Brandschutz</v>
          </cell>
          <cell r="D211" t="str">
            <v>Abt.</v>
          </cell>
          <cell r="E211" t="str">
            <v>Bauchemie</v>
          </cell>
          <cell r="F211" t="str">
            <v>Herrn</v>
          </cell>
          <cell r="G211" t="str">
            <v>Hans- Ulrich Große</v>
          </cell>
          <cell r="H211">
            <v>5402</v>
          </cell>
          <cell r="J211">
            <v>1</v>
          </cell>
          <cell r="K211">
            <v>36698</v>
          </cell>
          <cell r="M211" t="str">
            <v>Labor</v>
          </cell>
          <cell r="N211">
            <v>12</v>
          </cell>
          <cell r="O211">
            <v>12</v>
          </cell>
          <cell r="P211">
            <v>35034</v>
          </cell>
          <cell r="Q211">
            <v>12</v>
          </cell>
          <cell r="S211">
            <v>35400</v>
          </cell>
          <cell r="T211" t="str">
            <v>Robert Teuber</v>
          </cell>
          <cell r="U211" t="str">
            <v>Robert Teuber</v>
          </cell>
          <cell r="V211" t="str">
            <v/>
          </cell>
          <cell r="W211" t="str">
            <v/>
          </cell>
          <cell r="X211" t="str">
            <v/>
          </cell>
          <cell r="Y211" t="str">
            <v/>
          </cell>
          <cell r="Z211" t="str">
            <v/>
          </cell>
          <cell r="AA211" t="str">
            <v/>
          </cell>
          <cell r="AB211" t="str">
            <v/>
          </cell>
          <cell r="AC211" t="str">
            <v/>
          </cell>
          <cell r="AE211" t="str">
            <v/>
          </cell>
          <cell r="AM211">
            <v>36697</v>
          </cell>
          <cell r="AN211">
            <v>36698</v>
          </cell>
          <cell r="AO211">
            <v>0.625</v>
          </cell>
          <cell r="AP211">
            <v>36737</v>
          </cell>
          <cell r="AQ211">
            <v>0.41666666666666669</v>
          </cell>
          <cell r="AW211" t="str">
            <v>04.05.00; 03.03.00; 29.10.1989</v>
          </cell>
          <cell r="AX211" t="str">
            <v>R. Houschka kümmert sich drum!;Prof´s: H. Hosser, H. Budelmann u. H. Falkner nochmals ansprechen ( Wichtigkeit der Prüfung unterstreichen, damit Leiter hinter Prüfern stehen !)Dr. Laube ist auf Dienstreise18.5.00</v>
          </cell>
          <cell r="AY211">
            <v>36698</v>
          </cell>
          <cell r="AZ211" t="str">
            <v>H</v>
          </cell>
          <cell r="BA211">
            <v>41</v>
          </cell>
          <cell r="BB211">
            <v>3</v>
          </cell>
          <cell r="BC211">
            <v>3</v>
          </cell>
          <cell r="BD211">
            <v>1</v>
          </cell>
          <cell r="BE211">
            <v>7.3170731707317076</v>
          </cell>
        </row>
        <row r="212">
          <cell r="A212" t="str">
            <v>5860-247</v>
          </cell>
          <cell r="B212" t="str">
            <v>Institut für</v>
          </cell>
          <cell r="C212" t="str">
            <v>Baustoffe, Massivbau und Brandschutz</v>
          </cell>
          <cell r="D212" t="str">
            <v>Abt.</v>
          </cell>
          <cell r="E212" t="str">
            <v>Bauchemie</v>
          </cell>
          <cell r="F212" t="str">
            <v>Herrn</v>
          </cell>
          <cell r="G212" t="str">
            <v>Hans- Ulrich Große</v>
          </cell>
          <cell r="H212">
            <v>5402</v>
          </cell>
          <cell r="J212" t="str">
            <v>"0"</v>
          </cell>
          <cell r="K212">
            <v>36698</v>
          </cell>
          <cell r="M212" t="str">
            <v>Büro</v>
          </cell>
          <cell r="N212">
            <v>24</v>
          </cell>
          <cell r="O212">
            <v>24</v>
          </cell>
          <cell r="P212">
            <v>35034</v>
          </cell>
          <cell r="Q212">
            <v>24</v>
          </cell>
          <cell r="S212">
            <v>35765</v>
          </cell>
          <cell r="T212" t="str">
            <v>Robert Teuber</v>
          </cell>
          <cell r="U212" t="str">
            <v>Robert Teuber</v>
          </cell>
          <cell r="V212" t="str">
            <v/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E212" t="str">
            <v/>
          </cell>
          <cell r="AM212">
            <v>36697</v>
          </cell>
          <cell r="AN212" t="str">
            <v>s.o.</v>
          </cell>
          <cell r="AO212" t="str">
            <v>s.o.</v>
          </cell>
          <cell r="AP212" t="str">
            <v>s.o.</v>
          </cell>
          <cell r="AQ212" t="str">
            <v>s.o.</v>
          </cell>
          <cell r="AW212" t="str">
            <v>04.05.00; 03.03.00; 23.02.2000</v>
          </cell>
          <cell r="AX212" t="str">
            <v>R. Houschka kümmert sich drum!;Frau Wolenkovic ?Dr. Laube ist auf Dienstreise18.5.00</v>
          </cell>
          <cell r="AY212" t="str">
            <v xml:space="preserve">s. o. </v>
          </cell>
          <cell r="AZ212" t="str">
            <v>H</v>
          </cell>
          <cell r="BA212">
            <v>13</v>
          </cell>
          <cell r="BB212">
            <v>1</v>
          </cell>
          <cell r="BC212">
            <v>0</v>
          </cell>
          <cell r="BD212">
            <v>0</v>
          </cell>
          <cell r="BE212">
            <v>0</v>
          </cell>
        </row>
        <row r="213">
          <cell r="A213" t="str">
            <v>5860-250</v>
          </cell>
          <cell r="B213" t="str">
            <v>Institut für</v>
          </cell>
          <cell r="C213" t="str">
            <v>Baustoffe, Massivbau und Brandschutz</v>
          </cell>
          <cell r="D213" t="str">
            <v>Magazin</v>
          </cell>
          <cell r="F213" t="str">
            <v>Herrn</v>
          </cell>
          <cell r="G213" t="str">
            <v>Peter Könnemann</v>
          </cell>
          <cell r="H213" t="str">
            <v>5447; 5431</v>
          </cell>
          <cell r="J213">
            <v>1</v>
          </cell>
          <cell r="K213">
            <v>34506</v>
          </cell>
          <cell r="M213" t="str">
            <v>Magazin</v>
          </cell>
          <cell r="N213">
            <v>12</v>
          </cell>
          <cell r="O213">
            <v>12</v>
          </cell>
          <cell r="P213">
            <v>36373</v>
          </cell>
          <cell r="Q213">
            <v>12</v>
          </cell>
          <cell r="R213" t="str">
            <v xml:space="preserve"> </v>
          </cell>
          <cell r="S213">
            <v>36739</v>
          </cell>
          <cell r="T213" t="str">
            <v>Robert Teuber</v>
          </cell>
          <cell r="U213" t="str">
            <v>Robert Teuber</v>
          </cell>
          <cell r="V213" t="str">
            <v/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  <cell r="AA213" t="str">
            <v/>
          </cell>
          <cell r="AB213" t="str">
            <v/>
          </cell>
          <cell r="AC213" t="str">
            <v/>
          </cell>
          <cell r="AE213" t="str">
            <v/>
          </cell>
          <cell r="AN213">
            <v>36550</v>
          </cell>
          <cell r="AO213">
            <v>0.41666666666666669</v>
          </cell>
          <cell r="AP213">
            <v>36704</v>
          </cell>
          <cell r="AQ213">
            <v>0.41666666666666669</v>
          </cell>
          <cell r="AR213">
            <v>1</v>
          </cell>
          <cell r="AW213" t="str">
            <v>17.05.00; 23.08.1999 BE</v>
          </cell>
          <cell r="AX213" t="str">
            <v>30-40 Geräte; Herrn Laube anrufen, ob Teuber prüfenDr. Laube ist auf Dienstreise18.5.00</v>
          </cell>
          <cell r="AZ213" t="str">
            <v>H</v>
          </cell>
          <cell r="BA213">
            <v>36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</row>
        <row r="214">
          <cell r="A214" t="str">
            <v>5861-000</v>
          </cell>
          <cell r="B214" t="str">
            <v>Institut für</v>
          </cell>
          <cell r="C214" t="str">
            <v>Angewandte Mechanik und Bauinformatik</v>
          </cell>
          <cell r="E214" t="str">
            <v>Spielmannstr. 11</v>
          </cell>
          <cell r="F214" t="str">
            <v>Herrn</v>
          </cell>
          <cell r="G214" t="str">
            <v xml:space="preserve">Volker Jagla  </v>
          </cell>
          <cell r="H214">
            <v>7072</v>
          </cell>
          <cell r="I214">
            <v>1</v>
          </cell>
          <cell r="K214">
            <v>33917</v>
          </cell>
          <cell r="M214" t="str">
            <v>Büro</v>
          </cell>
          <cell r="N214">
            <v>24</v>
          </cell>
          <cell r="O214">
            <v>32</v>
          </cell>
          <cell r="P214">
            <v>36612</v>
          </cell>
          <cell r="Q214">
            <v>32</v>
          </cell>
          <cell r="S214">
            <v>37587</v>
          </cell>
          <cell r="T214" t="str">
            <v xml:space="preserve">Volker Jagla  </v>
          </cell>
          <cell r="U214" t="str">
            <v xml:space="preserve">Volker Jagla  </v>
          </cell>
          <cell r="V214" t="str">
            <v/>
          </cell>
          <cell r="W214" t="str">
            <v/>
          </cell>
          <cell r="X214" t="str">
            <v/>
          </cell>
          <cell r="Y214" t="str">
            <v/>
          </cell>
          <cell r="Z214" t="str">
            <v/>
          </cell>
          <cell r="AA214" t="str">
            <v/>
          </cell>
          <cell r="AB214" t="str">
            <v/>
          </cell>
          <cell r="AC214" t="str">
            <v/>
          </cell>
          <cell r="AD214">
            <v>35523</v>
          </cell>
          <cell r="AE214">
            <v>35523</v>
          </cell>
          <cell r="AT214">
            <v>0</v>
          </cell>
          <cell r="AW214" t="str">
            <v>21.03.00; 22.11.1999</v>
          </cell>
          <cell r="AX214" t="str">
            <v>zuvor gesamt: 91-0-0-0%</v>
          </cell>
          <cell r="BA214">
            <v>41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</row>
        <row r="215">
          <cell r="A215" t="str">
            <v>5861-010</v>
          </cell>
          <cell r="B215" t="str">
            <v>Institut für</v>
          </cell>
          <cell r="C215" t="str">
            <v>Angewandte Mechanik und Bauinformatik</v>
          </cell>
          <cell r="D215" t="str">
            <v>Fachgeb.</v>
          </cell>
          <cell r="E215" t="str">
            <v>Numerische Methoden u. Bauinformatik</v>
          </cell>
          <cell r="F215" t="str">
            <v>Herrn</v>
          </cell>
          <cell r="G215" t="str">
            <v xml:space="preserve">Volker Jagla  </v>
          </cell>
          <cell r="H215">
            <v>7072</v>
          </cell>
          <cell r="I215" t="str">
            <v>"0"</v>
          </cell>
          <cell r="K215">
            <v>33917</v>
          </cell>
          <cell r="M215" t="str">
            <v>Büro</v>
          </cell>
          <cell r="N215">
            <v>24</v>
          </cell>
          <cell r="O215">
            <v>24</v>
          </cell>
          <cell r="P215">
            <v>36612</v>
          </cell>
          <cell r="Q215">
            <v>32</v>
          </cell>
          <cell r="S215">
            <v>37587</v>
          </cell>
          <cell r="T215" t="str">
            <v xml:space="preserve">Volker Jagla  </v>
          </cell>
          <cell r="U215" t="str">
            <v xml:space="preserve">Volker Jagla  </v>
          </cell>
          <cell r="V215" t="str">
            <v/>
          </cell>
          <cell r="W215" t="str">
            <v/>
          </cell>
          <cell r="X215" t="str">
            <v/>
          </cell>
          <cell r="Y215" t="str">
            <v/>
          </cell>
          <cell r="Z215" t="str">
            <v/>
          </cell>
          <cell r="AA215" t="str">
            <v/>
          </cell>
          <cell r="AB215" t="str">
            <v/>
          </cell>
          <cell r="AC215" t="str">
            <v/>
          </cell>
          <cell r="AD215" t="str">
            <v>"03.04.97"</v>
          </cell>
          <cell r="AE215" t="str">
            <v>"03.04.97"</v>
          </cell>
          <cell r="AM215" t="str">
            <v>siehe oben</v>
          </cell>
          <cell r="AT215" t="str">
            <v>Z</v>
          </cell>
          <cell r="AX215" t="str">
            <v>Unterlagen 00 fehlen noch !</v>
          </cell>
          <cell r="BE215">
            <v>0</v>
          </cell>
        </row>
        <row r="216">
          <cell r="A216" t="str">
            <v>5862-900</v>
          </cell>
          <cell r="B216" t="str">
            <v>Institut für</v>
          </cell>
          <cell r="C216" t="str">
            <v>Grundbau u. Bodenmechanik</v>
          </cell>
          <cell r="E216" t="str">
            <v>Bodenmechanisches Labor</v>
          </cell>
          <cell r="F216" t="str">
            <v>Herrn</v>
          </cell>
          <cell r="G216" t="str">
            <v>Henning Lührig</v>
          </cell>
          <cell r="H216">
            <v>2733</v>
          </cell>
          <cell r="I216">
            <v>1</v>
          </cell>
          <cell r="K216">
            <v>33917</v>
          </cell>
          <cell r="M216" t="str">
            <v>Werkstatt</v>
          </cell>
          <cell r="N216">
            <v>12</v>
          </cell>
          <cell r="O216">
            <v>12</v>
          </cell>
          <cell r="P216">
            <v>36495</v>
          </cell>
          <cell r="Q216">
            <v>12</v>
          </cell>
          <cell r="S216">
            <v>36861</v>
          </cell>
          <cell r="T216" t="str">
            <v>Henning Lührig</v>
          </cell>
          <cell r="U216" t="str">
            <v>Henning Lührig</v>
          </cell>
          <cell r="V216" t="str">
            <v/>
          </cell>
          <cell r="W216" t="str">
            <v/>
          </cell>
          <cell r="X216" t="str">
            <v/>
          </cell>
          <cell r="Y216" t="str">
            <v/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E216" t="str">
            <v/>
          </cell>
          <cell r="AM216" t="str">
            <v>eigenes Prüfgerät</v>
          </cell>
          <cell r="AO216" t="str">
            <v xml:space="preserve"> eigenes Prüfgerät</v>
          </cell>
          <cell r="AQ216" t="str">
            <v xml:space="preserve"> eigenes Prüfgerät                      </v>
          </cell>
          <cell r="AS216">
            <v>1</v>
          </cell>
          <cell r="AT216">
            <v>1</v>
          </cell>
          <cell r="AU216" t="str">
            <v>igb@tu-bs.de</v>
          </cell>
          <cell r="AV216">
            <v>36616</v>
          </cell>
          <cell r="AW216" t="str">
            <v>16.9.99; 18.11.1998</v>
          </cell>
          <cell r="AX216" t="str">
            <v>Unterlagen 98 kommen ca: Oktober 99</v>
          </cell>
          <cell r="BA216">
            <v>300</v>
          </cell>
          <cell r="BB216">
            <v>20</v>
          </cell>
          <cell r="BC216">
            <v>8</v>
          </cell>
          <cell r="BD216">
            <v>0</v>
          </cell>
          <cell r="BE216">
            <v>2.6666666666666665</v>
          </cell>
        </row>
        <row r="217">
          <cell r="A217" t="str">
            <v>5862-901</v>
          </cell>
          <cell r="B217" t="str">
            <v>Institut für</v>
          </cell>
          <cell r="C217" t="str">
            <v>Grundbau u. Bodenmechanik</v>
          </cell>
          <cell r="F217" t="str">
            <v>Herrn</v>
          </cell>
          <cell r="G217" t="str">
            <v>Henning Lührig</v>
          </cell>
          <cell r="H217">
            <v>2733</v>
          </cell>
          <cell r="I217" t="str">
            <v>"0"</v>
          </cell>
          <cell r="K217">
            <v>33917</v>
          </cell>
          <cell r="M217" t="str">
            <v>Büro</v>
          </cell>
          <cell r="N217">
            <v>24</v>
          </cell>
          <cell r="O217">
            <v>24</v>
          </cell>
          <cell r="P217">
            <v>35977</v>
          </cell>
          <cell r="Q217">
            <v>24</v>
          </cell>
          <cell r="S217">
            <v>36708</v>
          </cell>
          <cell r="T217" t="str">
            <v>Henning Lührig</v>
          </cell>
          <cell r="U217" t="str">
            <v>Henning Lührig</v>
          </cell>
          <cell r="V217" t="str">
            <v/>
          </cell>
          <cell r="W217" t="str">
            <v/>
          </cell>
          <cell r="X217" t="str">
            <v/>
          </cell>
          <cell r="Y217" t="str">
            <v/>
          </cell>
          <cell r="Z217" t="str">
            <v/>
          </cell>
          <cell r="AA217" t="str">
            <v/>
          </cell>
          <cell r="AB217" t="str">
            <v/>
          </cell>
          <cell r="AC217" t="str">
            <v/>
          </cell>
          <cell r="AE217" t="str">
            <v/>
          </cell>
          <cell r="AM217" t="str">
            <v>eigenes Prüfgerät</v>
          </cell>
          <cell r="AO217" t="str">
            <v xml:space="preserve"> eigenes Prüfgerät</v>
          </cell>
          <cell r="AQ217" t="str">
            <v xml:space="preserve"> eigenes Prüfgerät                      </v>
          </cell>
          <cell r="AT217">
            <v>0</v>
          </cell>
          <cell r="AW217" t="str">
            <v>16.9.99; 18.11.1998</v>
          </cell>
          <cell r="AX217" t="str">
            <v>Unterlagen 98 kommen ca: Oktober 99</v>
          </cell>
          <cell r="BA217">
            <v>50</v>
          </cell>
          <cell r="BB217">
            <v>5</v>
          </cell>
          <cell r="BC217">
            <v>1</v>
          </cell>
          <cell r="BD217">
            <v>0</v>
          </cell>
          <cell r="BE217">
            <v>2</v>
          </cell>
        </row>
        <row r="218">
          <cell r="A218" t="str">
            <v>5863-700</v>
          </cell>
          <cell r="B218" t="str">
            <v>Institut für</v>
          </cell>
          <cell r="C218" t="str">
            <v>Baukonstruktion und Holzbau</v>
          </cell>
          <cell r="F218" t="str">
            <v>Frau</v>
          </cell>
          <cell r="G218" t="str">
            <v>Inge Kohlrusch</v>
          </cell>
          <cell r="H218">
            <v>7806</v>
          </cell>
          <cell r="J218">
            <v>4</v>
          </cell>
          <cell r="K218">
            <v>35368</v>
          </cell>
          <cell r="L218">
            <v>2</v>
          </cell>
          <cell r="M218" t="str">
            <v>Büro</v>
          </cell>
          <cell r="N218">
            <v>24</v>
          </cell>
          <cell r="O218">
            <v>32</v>
          </cell>
          <cell r="P218">
            <v>36434</v>
          </cell>
          <cell r="Q218">
            <v>32</v>
          </cell>
          <cell r="S218">
            <v>37408</v>
          </cell>
          <cell r="T218">
            <v>36462</v>
          </cell>
          <cell r="U218">
            <v>36462</v>
          </cell>
          <cell r="V218" t="str">
            <v/>
          </cell>
          <cell r="W218" t="str">
            <v/>
          </cell>
          <cell r="X218" t="str">
            <v/>
          </cell>
          <cell r="Y218" t="str">
            <v/>
          </cell>
          <cell r="Z218" t="str">
            <v/>
          </cell>
          <cell r="AA218" t="str">
            <v/>
          </cell>
          <cell r="AB218" t="str">
            <v/>
          </cell>
          <cell r="AC218" t="str">
            <v/>
          </cell>
          <cell r="AD218">
            <v>35527</v>
          </cell>
          <cell r="AE218">
            <v>35527</v>
          </cell>
          <cell r="AW218" t="str">
            <v>18.10.99; 08.10.1999</v>
          </cell>
          <cell r="BA218">
            <v>165</v>
          </cell>
          <cell r="BB218">
            <v>4</v>
          </cell>
          <cell r="BC218">
            <v>1</v>
          </cell>
          <cell r="BD218">
            <v>0</v>
          </cell>
          <cell r="BE218">
            <v>0.60606060606060608</v>
          </cell>
        </row>
        <row r="219">
          <cell r="A219" t="str">
            <v>5864-500</v>
          </cell>
          <cell r="B219" t="str">
            <v>Institut für</v>
          </cell>
          <cell r="C219" t="str">
            <v>Eisenbahnwesen und Verkehrssicherung</v>
          </cell>
          <cell r="D219" t="str">
            <v>Fachgrup.</v>
          </cell>
          <cell r="F219" t="str">
            <v>Herrn</v>
          </cell>
          <cell r="G219" t="str">
            <v>Stefan Kübler</v>
          </cell>
          <cell r="H219" t="str">
            <v>3393; 3385 Six</v>
          </cell>
          <cell r="I219" t="str">
            <v xml:space="preserve"> </v>
          </cell>
          <cell r="J219">
            <v>1</v>
          </cell>
          <cell r="K219">
            <v>36488</v>
          </cell>
          <cell r="L219">
            <v>1</v>
          </cell>
          <cell r="M219" t="str">
            <v>Büro</v>
          </cell>
          <cell r="N219">
            <v>24</v>
          </cell>
          <cell r="O219">
            <v>24</v>
          </cell>
          <cell r="P219">
            <v>36465</v>
          </cell>
          <cell r="Q219">
            <v>24</v>
          </cell>
          <cell r="R219" t="str">
            <v xml:space="preserve"> </v>
          </cell>
          <cell r="S219">
            <v>37196</v>
          </cell>
          <cell r="T219" t="str">
            <v>Jürgen Six</v>
          </cell>
          <cell r="U219" t="str">
            <v>Jürgen Six</v>
          </cell>
          <cell r="V219" t="str">
            <v/>
          </cell>
          <cell r="W219" t="str">
            <v/>
          </cell>
          <cell r="X219" t="str">
            <v/>
          </cell>
          <cell r="Y219" t="str">
            <v/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E219" t="str">
            <v/>
          </cell>
          <cell r="AW219" t="str">
            <v>15.11.99; 01.10.1999</v>
          </cell>
          <cell r="BA219">
            <v>470</v>
          </cell>
          <cell r="BB219">
            <v>2</v>
          </cell>
          <cell r="BC219">
            <v>15</v>
          </cell>
          <cell r="BD219">
            <v>0</v>
          </cell>
          <cell r="BE219">
            <v>3.1914893617021276</v>
          </cell>
        </row>
        <row r="220">
          <cell r="A220" t="str">
            <v>5864-510</v>
          </cell>
          <cell r="B220" t="str">
            <v>Institut für</v>
          </cell>
          <cell r="C220" t="str">
            <v>Eisenbahnwesen und Verkehrssicherung</v>
          </cell>
          <cell r="E220" t="str">
            <v>Elektronische Verkehrssicherung</v>
          </cell>
          <cell r="F220" t="str">
            <v>Herrn</v>
          </cell>
          <cell r="G220" t="str">
            <v>Sebatian Stotz</v>
          </cell>
          <cell r="H220" t="str">
            <v>3646; 3644; 3385</v>
          </cell>
          <cell r="I220">
            <v>1</v>
          </cell>
          <cell r="J220">
            <v>1</v>
          </cell>
          <cell r="K220">
            <v>36586</v>
          </cell>
          <cell r="L220">
            <v>1</v>
          </cell>
          <cell r="M220" t="str">
            <v>Büro</v>
          </cell>
          <cell r="N220">
            <v>24</v>
          </cell>
          <cell r="O220">
            <v>24</v>
          </cell>
          <cell r="P220">
            <v>36586</v>
          </cell>
          <cell r="Q220">
            <v>24</v>
          </cell>
          <cell r="S220">
            <v>37316</v>
          </cell>
          <cell r="T220" t="str">
            <v>Jochen Bredemeier</v>
          </cell>
          <cell r="U220" t="str">
            <v>Jochen Bredemeier</v>
          </cell>
          <cell r="V220" t="str">
            <v/>
          </cell>
          <cell r="W220" t="str">
            <v/>
          </cell>
          <cell r="X220" t="str">
            <v/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E220" t="str">
            <v/>
          </cell>
          <cell r="AW220" t="str">
            <v>01.03.00; 15.02.00; 15.11.99; 01.10.1999</v>
          </cell>
          <cell r="AX220" t="str">
            <v>J. Bredemeier ist E.-Ing.u. somit Elektrofachkraft, bisher ohne unsere Einweisung, Herr Stotz erstellte keine Unterlagen! (22.03.00)</v>
          </cell>
          <cell r="BA220">
            <v>252</v>
          </cell>
          <cell r="BB220">
            <v>1</v>
          </cell>
          <cell r="BC220">
            <v>0</v>
          </cell>
          <cell r="BD220">
            <v>0</v>
          </cell>
          <cell r="BE220">
            <v>0</v>
          </cell>
        </row>
        <row r="221">
          <cell r="A221" t="str">
            <v>5865-300</v>
          </cell>
          <cell r="B221" t="str">
            <v>Institut für</v>
          </cell>
          <cell r="C221" t="str">
            <v>Verkehr und Stadtbauwesen</v>
          </cell>
          <cell r="F221" t="str">
            <v>Herrn</v>
          </cell>
          <cell r="G221" t="str">
            <v>Rainer Feiertag</v>
          </cell>
          <cell r="H221">
            <v>7925</v>
          </cell>
          <cell r="J221">
            <v>1</v>
          </cell>
          <cell r="K221">
            <v>33948</v>
          </cell>
          <cell r="L221">
            <v>2</v>
          </cell>
          <cell r="M221" t="str">
            <v>Büro</v>
          </cell>
          <cell r="N221">
            <v>24</v>
          </cell>
          <cell r="O221">
            <v>32</v>
          </cell>
          <cell r="P221">
            <v>36586</v>
          </cell>
          <cell r="Q221">
            <v>32</v>
          </cell>
          <cell r="S221">
            <v>37561</v>
          </cell>
          <cell r="T221">
            <v>36641</v>
          </cell>
          <cell r="U221">
            <v>36641</v>
          </cell>
          <cell r="V221" t="str">
            <v/>
          </cell>
          <cell r="W221" t="str">
            <v/>
          </cell>
          <cell r="X221" t="str">
            <v/>
          </cell>
          <cell r="Y221" t="str">
            <v/>
          </cell>
          <cell r="Z221" t="str">
            <v/>
          </cell>
          <cell r="AA221" t="str">
            <v/>
          </cell>
          <cell r="AB221" t="str">
            <v/>
          </cell>
          <cell r="AC221" t="str">
            <v/>
          </cell>
          <cell r="AD221">
            <v>35397</v>
          </cell>
          <cell r="AE221">
            <v>35397</v>
          </cell>
          <cell r="AW221">
            <v>36557</v>
          </cell>
          <cell r="AX221" t="str">
            <v>8.3.2000 Unterweisung von Oliver Lemke, Gero Wolter Tel 7925</v>
          </cell>
          <cell r="BA221">
            <v>224</v>
          </cell>
          <cell r="BB221">
            <v>5</v>
          </cell>
          <cell r="BC221">
            <v>1</v>
          </cell>
          <cell r="BD221">
            <v>0</v>
          </cell>
          <cell r="BE221">
            <v>0.44642857142857145</v>
          </cell>
        </row>
        <row r="222">
          <cell r="A222" t="str">
            <v>5865-301</v>
          </cell>
          <cell r="B222" t="str">
            <v>Institut für</v>
          </cell>
          <cell r="C222" t="str">
            <v>Verkehr und Stadtbauwesen</v>
          </cell>
          <cell r="F222" t="str">
            <v>Herrn</v>
          </cell>
          <cell r="G222" t="str">
            <v>Susanne Bauer</v>
          </cell>
          <cell r="H222">
            <v>7925</v>
          </cell>
          <cell r="J222">
            <v>1</v>
          </cell>
          <cell r="K222">
            <v>33948</v>
          </cell>
          <cell r="M222" t="str">
            <v>Büro</v>
          </cell>
          <cell r="N222">
            <v>24</v>
          </cell>
          <cell r="O222">
            <v>32</v>
          </cell>
          <cell r="P222">
            <v>36586</v>
          </cell>
          <cell r="Q222">
            <v>32</v>
          </cell>
          <cell r="S222">
            <v>37561</v>
          </cell>
          <cell r="T222">
            <v>36641</v>
          </cell>
          <cell r="U222">
            <v>36641</v>
          </cell>
          <cell r="V222" t="str">
            <v/>
          </cell>
          <cell r="W222" t="str">
            <v/>
          </cell>
          <cell r="X222" t="str">
            <v/>
          </cell>
          <cell r="Y222" t="str">
            <v/>
          </cell>
          <cell r="Z222" t="str">
            <v/>
          </cell>
          <cell r="AA222" t="str">
            <v/>
          </cell>
          <cell r="AB222" t="str">
            <v/>
          </cell>
          <cell r="AC222" t="str">
            <v/>
          </cell>
          <cell r="AD222">
            <v>35397</v>
          </cell>
          <cell r="AE222">
            <v>35397</v>
          </cell>
          <cell r="AW222">
            <v>36557</v>
          </cell>
          <cell r="AX222" t="str">
            <v>8.3.2000 Unterweisung von Oliver Lemke, Gero Wolter Tel 7926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</row>
        <row r="223">
          <cell r="A223" t="str">
            <v>5866-100</v>
          </cell>
          <cell r="B223" t="str">
            <v>Institut für</v>
          </cell>
          <cell r="C223" t="str">
            <v>Straßenwesen</v>
          </cell>
          <cell r="F223" t="str">
            <v>Herrn</v>
          </cell>
          <cell r="G223" t="str">
            <v>Benjamin Plate</v>
          </cell>
          <cell r="H223" t="str">
            <v>2448 o 2444</v>
          </cell>
          <cell r="J223">
            <v>1</v>
          </cell>
          <cell r="K223">
            <v>35543</v>
          </cell>
          <cell r="M223" t="str">
            <v>Büro</v>
          </cell>
          <cell r="N223">
            <v>24</v>
          </cell>
          <cell r="O223">
            <v>24</v>
          </cell>
          <cell r="P223">
            <v>36557</v>
          </cell>
          <cell r="Q223">
            <v>24</v>
          </cell>
          <cell r="S223">
            <v>37288</v>
          </cell>
          <cell r="T223">
            <v>36643</v>
          </cell>
          <cell r="U223">
            <v>36643</v>
          </cell>
          <cell r="V223" t="str">
            <v/>
          </cell>
          <cell r="W223" t="str">
            <v/>
          </cell>
          <cell r="X223" t="str">
            <v/>
          </cell>
          <cell r="Y223" t="str">
            <v/>
          </cell>
          <cell r="Z223" t="str">
            <v/>
          </cell>
          <cell r="AA223" t="str">
            <v/>
          </cell>
          <cell r="AB223" t="str">
            <v/>
          </cell>
          <cell r="AC223" t="str">
            <v/>
          </cell>
          <cell r="AE223" t="str">
            <v/>
          </cell>
          <cell r="AW223">
            <v>36643</v>
          </cell>
          <cell r="AX223" t="str">
            <v>blaue Daten per Fon am 15.06.00 von Büchler</v>
          </cell>
          <cell r="BA223">
            <v>34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</row>
        <row r="224">
          <cell r="A224" t="str">
            <v>5866-110</v>
          </cell>
          <cell r="B224" t="str">
            <v>Institut für</v>
          </cell>
          <cell r="C224" t="str">
            <v>Straßenwesen</v>
          </cell>
          <cell r="E224" t="str">
            <v>Laboratorium f. Straßenwesen u. Erdbau</v>
          </cell>
          <cell r="F224" t="str">
            <v>Herrn</v>
          </cell>
          <cell r="G224" t="str">
            <v>Stephan Büchler</v>
          </cell>
          <cell r="H224" t="str">
            <v>2447 o 2444</v>
          </cell>
          <cell r="J224">
            <v>1</v>
          </cell>
          <cell r="K224">
            <v>35689</v>
          </cell>
          <cell r="M224" t="str">
            <v>Labor</v>
          </cell>
          <cell r="N224">
            <v>12</v>
          </cell>
          <cell r="O224">
            <v>12</v>
          </cell>
          <cell r="P224">
            <v>36557</v>
          </cell>
          <cell r="Q224">
            <v>16</v>
          </cell>
          <cell r="S224">
            <v>37043</v>
          </cell>
          <cell r="T224">
            <v>36643</v>
          </cell>
          <cell r="U224">
            <v>36643</v>
          </cell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  <cell r="AA224" t="str">
            <v/>
          </cell>
          <cell r="AB224" t="str">
            <v/>
          </cell>
          <cell r="AC224" t="str">
            <v/>
          </cell>
          <cell r="AD224">
            <v>36684</v>
          </cell>
          <cell r="AE224">
            <v>36684</v>
          </cell>
          <cell r="AT224">
            <v>1</v>
          </cell>
          <cell r="AU224" t="str">
            <v>s.buechler@tu-bs.de</v>
          </cell>
          <cell r="AV224">
            <v>36557</v>
          </cell>
          <cell r="AW224">
            <v>36094</v>
          </cell>
          <cell r="AX224" t="str">
            <v>blaue Daten per Fon am 15.06.00 von Büchler</v>
          </cell>
          <cell r="BA224">
            <v>139</v>
          </cell>
          <cell r="BB224">
            <v>4</v>
          </cell>
          <cell r="BC224">
            <v>0</v>
          </cell>
          <cell r="BD224">
            <v>0</v>
          </cell>
          <cell r="BE224">
            <v>0</v>
          </cell>
        </row>
        <row r="225">
          <cell r="A225" t="str">
            <v>5867-010</v>
          </cell>
          <cell r="C225" t="str">
            <v>Leichtweiß-Institut für Wasserbau</v>
          </cell>
          <cell r="D225" t="str">
            <v>Abt.</v>
          </cell>
          <cell r="E225" t="str">
            <v>Wasserbau u. Gewässerschutz</v>
          </cell>
          <cell r="F225" t="str">
            <v>Herrn</v>
          </cell>
          <cell r="G225" t="str">
            <v>Ernst Jelting</v>
          </cell>
          <cell r="H225">
            <v>3924</v>
          </cell>
          <cell r="I225">
            <v>1</v>
          </cell>
          <cell r="K225">
            <v>36110</v>
          </cell>
          <cell r="M225" t="str">
            <v>Werkstatt</v>
          </cell>
          <cell r="N225">
            <v>12</v>
          </cell>
          <cell r="O225">
            <v>14</v>
          </cell>
          <cell r="P225">
            <v>36636</v>
          </cell>
          <cell r="Q225">
            <v>16</v>
          </cell>
          <cell r="S225">
            <v>37123</v>
          </cell>
          <cell r="T225" t="str">
            <v>Ernst Jelting</v>
          </cell>
          <cell r="U225" t="str">
            <v>Ernst Jelting</v>
          </cell>
          <cell r="V225" t="str">
            <v/>
          </cell>
          <cell r="W225" t="str">
            <v/>
          </cell>
          <cell r="X225" t="str">
            <v/>
          </cell>
          <cell r="Y225" t="str">
            <v/>
          </cell>
          <cell r="Z225" t="str">
            <v/>
          </cell>
          <cell r="AA225" t="str">
            <v/>
          </cell>
          <cell r="AB225" t="str">
            <v/>
          </cell>
          <cell r="AC225" t="str">
            <v/>
          </cell>
          <cell r="AD225">
            <v>36675</v>
          </cell>
          <cell r="AE225">
            <v>36675</v>
          </cell>
          <cell r="AT225">
            <v>1</v>
          </cell>
          <cell r="AU225" t="str">
            <v>e.jelting@tu-bs.de</v>
          </cell>
          <cell r="AV225">
            <v>36599</v>
          </cell>
          <cell r="AW225" t="str">
            <v>11.05.00; 20.04.00  ; 04.11.1998</v>
          </cell>
          <cell r="BA225">
            <v>118</v>
          </cell>
          <cell r="BB225">
            <v>15</v>
          </cell>
          <cell r="BC225">
            <v>0</v>
          </cell>
          <cell r="BD225">
            <v>0</v>
          </cell>
          <cell r="BE225">
            <v>0</v>
          </cell>
        </row>
        <row r="226">
          <cell r="A226" t="str">
            <v>5867-011</v>
          </cell>
          <cell r="C226" t="str">
            <v>Leichtweiß-Institut für Wasserbau</v>
          </cell>
          <cell r="D226" t="str">
            <v>Abt.</v>
          </cell>
          <cell r="E226" t="str">
            <v>Wasserbau u. Gewässerschutz</v>
          </cell>
          <cell r="F226" t="str">
            <v>Herrn</v>
          </cell>
          <cell r="G226" t="str">
            <v>Ernst Jelting</v>
          </cell>
          <cell r="H226">
            <v>3924</v>
          </cell>
          <cell r="I226" t="str">
            <v>"0"</v>
          </cell>
          <cell r="K226">
            <v>36110</v>
          </cell>
          <cell r="M226" t="str">
            <v>Büro</v>
          </cell>
          <cell r="N226">
            <v>24</v>
          </cell>
          <cell r="O226">
            <v>30</v>
          </cell>
          <cell r="P226">
            <v>36636</v>
          </cell>
          <cell r="Q226">
            <v>32</v>
          </cell>
          <cell r="S226">
            <v>37610</v>
          </cell>
          <cell r="T226" t="str">
            <v>Ernst Jelting</v>
          </cell>
          <cell r="U226" t="str">
            <v>Ernst Jelting</v>
          </cell>
          <cell r="V226" t="str">
            <v/>
          </cell>
          <cell r="W226" t="str">
            <v/>
          </cell>
          <cell r="X226" t="str">
            <v/>
          </cell>
          <cell r="Y226" t="str">
            <v/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>
            <v>36675</v>
          </cell>
          <cell r="AE226">
            <v>36675</v>
          </cell>
          <cell r="AT226">
            <v>0</v>
          </cell>
          <cell r="AW226">
            <v>36103</v>
          </cell>
          <cell r="BA226">
            <v>131</v>
          </cell>
          <cell r="BB226">
            <v>19</v>
          </cell>
          <cell r="BC226">
            <v>0</v>
          </cell>
          <cell r="BD226">
            <v>1</v>
          </cell>
          <cell r="BE226">
            <v>0</v>
          </cell>
        </row>
        <row r="227">
          <cell r="A227" t="str">
            <v>5867-020</v>
          </cell>
          <cell r="C227" t="str">
            <v>Leichtweiß-Institut für Wasserbau</v>
          </cell>
          <cell r="D227" t="str">
            <v>Abt.</v>
          </cell>
          <cell r="E227" t="str">
            <v>Hydromechanik u. Küsteningenierwesen</v>
          </cell>
          <cell r="F227" t="str">
            <v>Herrn</v>
          </cell>
          <cell r="G227" t="str">
            <v>Rainer Kvapil</v>
          </cell>
          <cell r="H227">
            <v>3936</v>
          </cell>
          <cell r="I227">
            <v>1</v>
          </cell>
          <cell r="K227">
            <v>34347</v>
          </cell>
          <cell r="M227" t="str">
            <v>Werkstatt</v>
          </cell>
          <cell r="N227">
            <v>12</v>
          </cell>
          <cell r="O227">
            <v>16</v>
          </cell>
          <cell r="P227">
            <v>36251</v>
          </cell>
          <cell r="Q227">
            <v>16</v>
          </cell>
          <cell r="S227">
            <v>36739</v>
          </cell>
          <cell r="T227" t="str">
            <v>Rainer Kvapil</v>
          </cell>
          <cell r="U227" t="str">
            <v>Rainer Kvapil</v>
          </cell>
          <cell r="V227" t="str">
            <v/>
          </cell>
          <cell r="W227" t="str">
            <v/>
          </cell>
          <cell r="X227" t="str">
            <v/>
          </cell>
          <cell r="Y227" t="str">
            <v/>
          </cell>
          <cell r="Z227" t="str">
            <v/>
          </cell>
          <cell r="AA227" t="str">
            <v/>
          </cell>
          <cell r="AB227" t="str">
            <v/>
          </cell>
          <cell r="AC227" t="str">
            <v/>
          </cell>
          <cell r="AD227">
            <v>35660</v>
          </cell>
          <cell r="AE227">
            <v>35660</v>
          </cell>
          <cell r="AT227">
            <v>1</v>
          </cell>
          <cell r="AU227" t="str">
            <v>r.kvapil@tu-bs.de</v>
          </cell>
          <cell r="AV227">
            <v>36662</v>
          </cell>
          <cell r="AW227" t="str">
            <v>16.05.00; 9.4.99; 11.01.1999</v>
          </cell>
          <cell r="BA227">
            <v>59</v>
          </cell>
          <cell r="BB227">
            <v>1</v>
          </cell>
          <cell r="BC227">
            <v>0</v>
          </cell>
          <cell r="BD227">
            <v>0</v>
          </cell>
          <cell r="BE227">
            <v>0</v>
          </cell>
        </row>
        <row r="228">
          <cell r="A228" t="str">
            <v>5867-021</v>
          </cell>
          <cell r="C228" t="str">
            <v>Leichtweiß-Institut für Wasserbau</v>
          </cell>
          <cell r="D228" t="str">
            <v>Abt.</v>
          </cell>
          <cell r="E228" t="str">
            <v>Hydromechanik u. Küsteningenierwesen</v>
          </cell>
          <cell r="F228" t="str">
            <v>Herrn</v>
          </cell>
          <cell r="G228" t="str">
            <v>Rainer Kvapil</v>
          </cell>
          <cell r="H228">
            <v>3936</v>
          </cell>
          <cell r="I228" t="str">
            <v>"0"</v>
          </cell>
          <cell r="K228">
            <v>34347</v>
          </cell>
          <cell r="M228" t="str">
            <v>Büro</v>
          </cell>
          <cell r="N228">
            <v>24</v>
          </cell>
          <cell r="O228">
            <v>30</v>
          </cell>
          <cell r="P228">
            <v>35612</v>
          </cell>
          <cell r="Q228">
            <v>37</v>
          </cell>
          <cell r="R228" t="str">
            <v>X</v>
          </cell>
          <cell r="S228">
            <v>36739</v>
          </cell>
          <cell r="T228" t="str">
            <v>Rainer Kvapil</v>
          </cell>
          <cell r="U228" t="str">
            <v>Rainer Kvapil</v>
          </cell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 t="str">
            <v/>
          </cell>
          <cell r="AA228" t="str">
            <v/>
          </cell>
          <cell r="AB228" t="str">
            <v/>
          </cell>
          <cell r="AC228" t="str">
            <v/>
          </cell>
          <cell r="AD228">
            <v>35660</v>
          </cell>
          <cell r="AE228" t="str">
            <v>Sonderturnus</v>
          </cell>
          <cell r="AT228">
            <v>0</v>
          </cell>
          <cell r="AU228" t="str">
            <v>r.kvapil@tu-bs.de</v>
          </cell>
          <cell r="AV228">
            <v>36636</v>
          </cell>
          <cell r="AW228" t="str">
            <v>16.05.00; 20.04.2000</v>
          </cell>
          <cell r="AX228" t="str">
            <v>August 00 Prüfung !</v>
          </cell>
          <cell r="BA228">
            <v>188</v>
          </cell>
          <cell r="BB228">
            <v>0</v>
          </cell>
          <cell r="BC228">
            <v>2</v>
          </cell>
          <cell r="BD228">
            <v>0</v>
          </cell>
          <cell r="BE228">
            <v>1.0638297872340425</v>
          </cell>
        </row>
        <row r="229">
          <cell r="A229" t="str">
            <v>5867-030</v>
          </cell>
          <cell r="C229" t="str">
            <v>Leichtweiß-Institut für Wasserbau</v>
          </cell>
          <cell r="D229" t="str">
            <v>Abt.</v>
          </cell>
          <cell r="E229" t="str">
            <v>Hydrologie u. Wasserwirtschaft</v>
          </cell>
          <cell r="F229" t="str">
            <v>Herrn</v>
          </cell>
          <cell r="G229" t="str">
            <v>Dipl.-Ing. Dieter Seeger</v>
          </cell>
          <cell r="H229" t="str">
            <v>3956 /76</v>
          </cell>
          <cell r="J229">
            <v>1</v>
          </cell>
          <cell r="K229">
            <v>34611</v>
          </cell>
          <cell r="M229" t="str">
            <v>Büro</v>
          </cell>
          <cell r="N229">
            <v>24</v>
          </cell>
          <cell r="O229">
            <v>24</v>
          </cell>
          <cell r="P229">
            <v>36069</v>
          </cell>
          <cell r="Q229">
            <v>32</v>
          </cell>
          <cell r="S229">
            <v>37043</v>
          </cell>
          <cell r="T229">
            <v>36171</v>
          </cell>
          <cell r="U229">
            <v>36171</v>
          </cell>
          <cell r="V229" t="str">
            <v/>
          </cell>
          <cell r="W229" t="str">
            <v/>
          </cell>
          <cell r="X229" t="str">
            <v/>
          </cell>
          <cell r="Y229" t="str">
            <v/>
          </cell>
          <cell r="Z229" t="str">
            <v/>
          </cell>
          <cell r="AA229" t="str">
            <v/>
          </cell>
          <cell r="AB229" t="str">
            <v/>
          </cell>
          <cell r="AC229" t="str">
            <v/>
          </cell>
          <cell r="AD229">
            <v>36446</v>
          </cell>
          <cell r="AE229">
            <v>36446</v>
          </cell>
          <cell r="AW229" t="str">
            <v>13.10.99; 16.6.99; 10.5.99; 18.11.1998</v>
          </cell>
          <cell r="AX229" t="str">
            <v>Herr Seeger versicherte mir telefonisch ab 13.10.99, daß es keinen Labor-Gefahrenbereich gäbe! Daraufhin wird die GUV-Prüf. als Büro gerechnet.</v>
          </cell>
          <cell r="BA229">
            <v>127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</row>
        <row r="230">
          <cell r="A230" t="str">
            <v>5867-031</v>
          </cell>
          <cell r="C230" t="str">
            <v>Leichtweiß-Institut für Wasserbau</v>
          </cell>
          <cell r="D230" t="str">
            <v>Abt.</v>
          </cell>
          <cell r="E230" t="str">
            <v>Hydrologie u. Wasserwirtschaft</v>
          </cell>
          <cell r="F230" t="str">
            <v>Herrn</v>
          </cell>
          <cell r="G230" t="str">
            <v>Markus Anhalt</v>
          </cell>
          <cell r="H230" t="str">
            <v>3956 /76</v>
          </cell>
          <cell r="J230">
            <v>1</v>
          </cell>
          <cell r="K230">
            <v>36073</v>
          </cell>
          <cell r="L230">
            <v>1</v>
          </cell>
          <cell r="M230" t="str">
            <v>Labor</v>
          </cell>
          <cell r="N230">
            <v>24</v>
          </cell>
          <cell r="O230">
            <v>24</v>
          </cell>
          <cell r="P230">
            <v>36069</v>
          </cell>
          <cell r="Q230">
            <v>32</v>
          </cell>
          <cell r="S230">
            <v>37043</v>
          </cell>
          <cell r="T230">
            <v>36171</v>
          </cell>
          <cell r="U230">
            <v>36171</v>
          </cell>
          <cell r="V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str">
            <v>"13.10.99"</v>
          </cell>
          <cell r="AE230" t="str">
            <v>"13.10.99"</v>
          </cell>
          <cell r="AW230" t="str">
            <v>13.10.99; 16.6.99; 10.5.99; 18.11.1998</v>
          </cell>
          <cell r="AX230" t="str">
            <v>Herr Seeger versicherte mir telefonisch ab 13.10.99, daß es keinen Labor-Gefahrenbereich gäbe! Daraufhin wird die GUV-Prüf. als Büro gerechnet.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</row>
        <row r="231">
          <cell r="A231" t="str">
            <v>5867-032</v>
          </cell>
          <cell r="C231" t="str">
            <v>Leichtweiß-Institut für Wasserbau</v>
          </cell>
          <cell r="D231" t="str">
            <v>Abt.</v>
          </cell>
          <cell r="E231" t="str">
            <v>Hydrologie u. Wasserwirtschaft</v>
          </cell>
          <cell r="F231" t="str">
            <v>Frau</v>
          </cell>
          <cell r="G231" t="str">
            <v>Stefanie Arnhold</v>
          </cell>
          <cell r="H231" t="str">
            <v>3956 /76</v>
          </cell>
          <cell r="J231">
            <v>1</v>
          </cell>
          <cell r="K231">
            <v>36073</v>
          </cell>
          <cell r="L231">
            <v>1</v>
          </cell>
          <cell r="M231" t="str">
            <v>Labor</v>
          </cell>
          <cell r="N231">
            <v>24</v>
          </cell>
          <cell r="O231">
            <v>24</v>
          </cell>
          <cell r="P231">
            <v>36069</v>
          </cell>
          <cell r="Q231">
            <v>32</v>
          </cell>
          <cell r="S231">
            <v>37043</v>
          </cell>
          <cell r="T231">
            <v>36171</v>
          </cell>
          <cell r="U231">
            <v>36171</v>
          </cell>
          <cell r="V231" t="str">
            <v/>
          </cell>
          <cell r="W231" t="str">
            <v/>
          </cell>
          <cell r="X231" t="str">
            <v/>
          </cell>
          <cell r="Y231" t="str">
            <v/>
          </cell>
          <cell r="Z231" t="str">
            <v/>
          </cell>
          <cell r="AA231" t="str">
            <v/>
          </cell>
          <cell r="AB231" t="str">
            <v/>
          </cell>
          <cell r="AC231" t="str">
            <v/>
          </cell>
          <cell r="AD231" t="str">
            <v>"13.10.99"</v>
          </cell>
          <cell r="AE231" t="str">
            <v>"13.10.99"</v>
          </cell>
          <cell r="AW231" t="str">
            <v>13.10.99; 16.6.99; 10.5.99; 18.11.1998</v>
          </cell>
          <cell r="AX231" t="str">
            <v>Herr Seeger versicherte mir telefonisch a13.10.99, daß es keinen Labor-Gefahrenbereich gäbe! Daraufhin wird die GUV-Prüf. als Büro gerechnet.</v>
          </cell>
          <cell r="BE231">
            <v>0</v>
          </cell>
        </row>
        <row r="232">
          <cell r="A232" t="str">
            <v>5867-040</v>
          </cell>
          <cell r="C232" t="str">
            <v>Leichtweiß-Institut für Wasserbau</v>
          </cell>
          <cell r="D232" t="str">
            <v>Abt.</v>
          </cell>
          <cell r="E232" t="str">
            <v>Landw. Wasserbau u. Abfallwirtschaft</v>
          </cell>
          <cell r="F232" t="str">
            <v>Herrn</v>
          </cell>
          <cell r="G232" t="str">
            <v>Dr. Kai Münnich</v>
          </cell>
          <cell r="H232" t="str">
            <v>3962/77/60/70/69</v>
          </cell>
          <cell r="J232">
            <v>1</v>
          </cell>
          <cell r="K232">
            <v>34506</v>
          </cell>
          <cell r="M232" t="str">
            <v>Büro</v>
          </cell>
          <cell r="N232">
            <v>24</v>
          </cell>
          <cell r="O232">
            <v>24</v>
          </cell>
          <cell r="P232">
            <v>36039</v>
          </cell>
          <cell r="Q232">
            <v>32</v>
          </cell>
          <cell r="S232">
            <v>37012</v>
          </cell>
          <cell r="T232" t="str">
            <v>Ernst Jelting</v>
          </cell>
          <cell r="U232" t="str">
            <v>Ernst Jelting</v>
          </cell>
          <cell r="V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  <cell r="AC232" t="str">
            <v/>
          </cell>
          <cell r="AD232">
            <v>36167</v>
          </cell>
          <cell r="AE232">
            <v>36167</v>
          </cell>
          <cell r="AT232">
            <v>0</v>
          </cell>
          <cell r="AW232">
            <v>36138</v>
          </cell>
          <cell r="BA232">
            <v>113</v>
          </cell>
          <cell r="BB232">
            <v>9</v>
          </cell>
          <cell r="BC232">
            <v>0</v>
          </cell>
          <cell r="BD232">
            <v>0</v>
          </cell>
          <cell r="BE232">
            <v>0</v>
          </cell>
        </row>
        <row r="233">
          <cell r="A233" t="str">
            <v>5867-041</v>
          </cell>
          <cell r="C233" t="str">
            <v>Leichtweiß-Institut für Wasserbau</v>
          </cell>
          <cell r="E233" t="str">
            <v>Landw. Wasserbau u. Abfallwirtschaft</v>
          </cell>
          <cell r="F233" t="str">
            <v>Herrn</v>
          </cell>
          <cell r="G233" t="str">
            <v>Dr. Kai Münnich</v>
          </cell>
          <cell r="H233" t="str">
            <v>3962/77/60/70/69</v>
          </cell>
          <cell r="J233" t="str">
            <v>"0"</v>
          </cell>
          <cell r="K233">
            <v>34506</v>
          </cell>
          <cell r="M233" t="str">
            <v>Labor</v>
          </cell>
          <cell r="N233">
            <v>12</v>
          </cell>
          <cell r="O233">
            <v>12</v>
          </cell>
          <cell r="P233">
            <v>36627</v>
          </cell>
          <cell r="Q233">
            <v>15</v>
          </cell>
          <cell r="S233">
            <v>37083</v>
          </cell>
          <cell r="T233" t="str">
            <v>Ernst Jelting</v>
          </cell>
          <cell r="U233" t="str">
            <v>Ernst Jelting</v>
          </cell>
          <cell r="V233" t="str">
            <v/>
          </cell>
          <cell r="W233" t="str">
            <v/>
          </cell>
          <cell r="X233" t="str">
            <v/>
          </cell>
          <cell r="Y233" t="str">
            <v/>
          </cell>
          <cell r="Z233" t="str">
            <v/>
          </cell>
          <cell r="AA233" t="str">
            <v/>
          </cell>
          <cell r="AB233" t="str">
            <v/>
          </cell>
          <cell r="AC233" t="str">
            <v/>
          </cell>
          <cell r="AD233">
            <v>36167</v>
          </cell>
          <cell r="AE233" t="str">
            <v>Schreiben?</v>
          </cell>
          <cell r="AT233">
            <v>1</v>
          </cell>
          <cell r="AU233" t="str">
            <v>k.muennich@tu-bs.de</v>
          </cell>
          <cell r="AV233">
            <v>36628</v>
          </cell>
          <cell r="AW233" t="str">
            <v>14.06.00; 16.05.00; 20.04.00; 15.02.00, 09.12.1998</v>
          </cell>
          <cell r="AX233" t="str">
            <v>Unterlagen werden zugesandt!</v>
          </cell>
          <cell r="AZ233" t="str">
            <v>s</v>
          </cell>
          <cell r="BA233">
            <v>155</v>
          </cell>
          <cell r="BB233">
            <v>4</v>
          </cell>
          <cell r="BC233">
            <v>2</v>
          </cell>
          <cell r="BD233">
            <v>0</v>
          </cell>
          <cell r="BE233">
            <v>1.2903225806451613</v>
          </cell>
        </row>
        <row r="234">
          <cell r="A234" t="str">
            <v>5868-800</v>
          </cell>
          <cell r="B234" t="str">
            <v>Institut für</v>
          </cell>
          <cell r="C234" t="str">
            <v>Bauwirtschaft u. Baubetrieb</v>
          </cell>
          <cell r="F234" t="str">
            <v>Herrn</v>
          </cell>
          <cell r="G234" t="str">
            <v>Christian Möllenberg</v>
          </cell>
          <cell r="H234">
            <v>3174</v>
          </cell>
          <cell r="J234">
            <v>1</v>
          </cell>
          <cell r="K234">
            <v>34506</v>
          </cell>
          <cell r="M234" t="str">
            <v>Büro</v>
          </cell>
          <cell r="N234">
            <v>24</v>
          </cell>
          <cell r="O234">
            <v>24</v>
          </cell>
          <cell r="P234">
            <v>35916</v>
          </cell>
          <cell r="Q234">
            <v>32</v>
          </cell>
          <cell r="S234">
            <v>36892</v>
          </cell>
          <cell r="T234">
            <v>35921</v>
          </cell>
          <cell r="U234">
            <v>35921</v>
          </cell>
          <cell r="V234" t="str">
            <v/>
          </cell>
          <cell r="W234" t="str">
            <v/>
          </cell>
          <cell r="X234" t="str">
            <v/>
          </cell>
          <cell r="Y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D234">
            <v>35927</v>
          </cell>
          <cell r="AE234">
            <v>35927</v>
          </cell>
          <cell r="AV234" t="str">
            <v xml:space="preserve"> </v>
          </cell>
          <cell r="BA234">
            <v>141</v>
          </cell>
          <cell r="BB234">
            <v>2</v>
          </cell>
          <cell r="BC234">
            <v>0</v>
          </cell>
          <cell r="BD234">
            <v>0</v>
          </cell>
          <cell r="BE234">
            <v>0</v>
          </cell>
        </row>
        <row r="235">
          <cell r="A235" t="str">
            <v>5869-600</v>
          </cell>
          <cell r="B235" t="str">
            <v>Institut für</v>
          </cell>
          <cell r="C235" t="str">
            <v>Siedlungswasserwirtschaft</v>
          </cell>
          <cell r="F235" t="str">
            <v>Herrn</v>
          </cell>
          <cell r="G235" t="str">
            <v>Reimund Dudda</v>
          </cell>
          <cell r="H235">
            <v>7941</v>
          </cell>
          <cell r="J235">
            <v>1</v>
          </cell>
          <cell r="K235">
            <v>36620</v>
          </cell>
          <cell r="L235">
            <v>1</v>
          </cell>
          <cell r="M235" t="str">
            <v>Werkstatt</v>
          </cell>
          <cell r="N235">
            <v>12</v>
          </cell>
          <cell r="O235">
            <v>16</v>
          </cell>
          <cell r="P235">
            <v>36619</v>
          </cell>
          <cell r="Q235">
            <v>16</v>
          </cell>
          <cell r="S235">
            <v>37106</v>
          </cell>
          <cell r="T235" t="str">
            <v>Betreuung !</v>
          </cell>
          <cell r="U235">
            <v>35984</v>
          </cell>
          <cell r="V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>
            <v>35391</v>
          </cell>
          <cell r="AE235" t="str">
            <v>Schreiben?</v>
          </cell>
          <cell r="AM235">
            <v>36697</v>
          </cell>
          <cell r="AN235">
            <v>36739</v>
          </cell>
          <cell r="AO235">
            <v>0.41666666666666669</v>
          </cell>
          <cell r="AP235">
            <v>36767</v>
          </cell>
          <cell r="AQ235">
            <v>0.41666666666666669</v>
          </cell>
          <cell r="AS235">
            <v>1</v>
          </cell>
          <cell r="AT235">
            <v>1</v>
          </cell>
          <cell r="AW235" t="str">
            <v xml:space="preserve">20.06.00; 11.05.00; 04.04.00    ;03.04.00; 15.02.00, 19.01.00, 15.10.99; 25.11.1998; </v>
          </cell>
          <cell r="BA235">
            <v>179</v>
          </cell>
          <cell r="BB235">
            <v>2</v>
          </cell>
          <cell r="BC235">
            <v>0</v>
          </cell>
          <cell r="BD235">
            <v>0</v>
          </cell>
          <cell r="BE235">
            <v>0</v>
          </cell>
        </row>
        <row r="236">
          <cell r="A236" t="str">
            <v>5869-601</v>
          </cell>
          <cell r="B236" t="str">
            <v>Institut für</v>
          </cell>
          <cell r="C236" t="str">
            <v>Siedlungswasserwirtschaft</v>
          </cell>
          <cell r="F236" t="str">
            <v>Herrn</v>
          </cell>
          <cell r="G236" t="str">
            <v>Burkardt Peters</v>
          </cell>
          <cell r="H236">
            <v>7941</v>
          </cell>
          <cell r="J236">
            <v>1</v>
          </cell>
          <cell r="K236">
            <v>33948</v>
          </cell>
          <cell r="M236" t="str">
            <v>Büro</v>
          </cell>
          <cell r="N236">
            <v>24</v>
          </cell>
          <cell r="O236">
            <v>24</v>
          </cell>
          <cell r="P236">
            <v>36039</v>
          </cell>
          <cell r="Q236">
            <v>32</v>
          </cell>
          <cell r="S236">
            <v>37012</v>
          </cell>
          <cell r="T236">
            <v>35984</v>
          </cell>
          <cell r="U236">
            <v>35984</v>
          </cell>
          <cell r="V236" t="str">
            <v/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D236">
            <v>35391</v>
          </cell>
          <cell r="AE236">
            <v>35391</v>
          </cell>
          <cell r="AM236" t="str">
            <v>eigenes Prüfgerät</v>
          </cell>
          <cell r="AO236" t="str">
            <v xml:space="preserve"> eigenes Prüfgerät</v>
          </cell>
          <cell r="AQ236" t="str">
            <v xml:space="preserve"> eigenes Prüfgerät                      </v>
          </cell>
          <cell r="AS236" t="str">
            <v>a</v>
          </cell>
          <cell r="AT236" t="str">
            <v>Z</v>
          </cell>
          <cell r="AW236" t="str">
            <v>04.05.00; 15.10.99; 25.11.1998</v>
          </cell>
          <cell r="AX236" t="str">
            <v>R. Houschka u. J. Faber haben am 04.05.00 Elt-Anlage im Labor besichtigt, weitere Gespräche nötig wegen Abnahme!</v>
          </cell>
          <cell r="AZ236" t="str">
            <v>H</v>
          </cell>
          <cell r="BA236">
            <v>57</v>
          </cell>
          <cell r="BB236">
            <v>6</v>
          </cell>
          <cell r="BC236">
            <v>0</v>
          </cell>
          <cell r="BD236">
            <v>0</v>
          </cell>
          <cell r="BE236">
            <v>0</v>
          </cell>
        </row>
        <row r="237">
          <cell r="A237" t="str">
            <v>5874-200</v>
          </cell>
          <cell r="B237" t="str">
            <v>Institut für</v>
          </cell>
          <cell r="C237" t="str">
            <v>Geodäsie und Photogrammetrie</v>
          </cell>
          <cell r="D237" t="str">
            <v>Abt.</v>
          </cell>
          <cell r="E237" t="str">
            <v>Geodäsie</v>
          </cell>
          <cell r="F237" t="str">
            <v>Herrn</v>
          </cell>
          <cell r="G237" t="str">
            <v>Manfred Sievers ???</v>
          </cell>
          <cell r="H237">
            <v>7475</v>
          </cell>
          <cell r="J237" t="str">
            <v>"0"</v>
          </cell>
          <cell r="K237" t="str">
            <v>R. Houschka spricht Chef an !</v>
          </cell>
          <cell r="M237" t="str">
            <v>Werkstatt</v>
          </cell>
          <cell r="N237">
            <v>12</v>
          </cell>
          <cell r="O237">
            <v>12</v>
          </cell>
          <cell r="P237">
            <v>35796</v>
          </cell>
          <cell r="Q237">
            <v>16</v>
          </cell>
          <cell r="S237">
            <v>36281</v>
          </cell>
          <cell r="T237">
            <v>34920</v>
          </cell>
          <cell r="U237">
            <v>34920</v>
          </cell>
          <cell r="V237" t="str">
            <v/>
          </cell>
          <cell r="W237" t="str">
            <v/>
          </cell>
          <cell r="X237" t="str">
            <v/>
          </cell>
          <cell r="Y237" t="str">
            <v/>
          </cell>
          <cell r="Z237" t="str">
            <v>siehe &gt;</v>
          </cell>
          <cell r="AA237" t="str">
            <v/>
          </cell>
          <cell r="AB237" t="str">
            <v/>
          </cell>
          <cell r="AC237" t="str">
            <v/>
          </cell>
          <cell r="AE237" t="str">
            <v/>
          </cell>
          <cell r="AM237" t="str">
            <v>siehe Bemerkungen</v>
          </cell>
          <cell r="AW237" t="str">
            <v>5.6.00; 15.02.00, 23.08.99 mit M.Sievers gesprochen.18.5.00 mit Frau Pickert gesprochen</v>
          </cell>
          <cell r="AX237" t="str">
            <v>Rückruf folgt ! -Herr Lüthge ist nicht am Institut;- Manfred Sievers prüft nicht mehr !;R. Houschka kümmert sich drum !Prof. Niemeier ist ab den 23.5.00 wieder im Inst.</v>
          </cell>
          <cell r="AZ237" t="str">
            <v>H</v>
          </cell>
          <cell r="BA237">
            <v>99</v>
          </cell>
          <cell r="BB237">
            <v>7</v>
          </cell>
          <cell r="BC237">
            <v>2</v>
          </cell>
          <cell r="BD237">
            <v>0</v>
          </cell>
          <cell r="BE237">
            <v>2.0202020202020203</v>
          </cell>
        </row>
        <row r="238">
          <cell r="A238" t="str">
            <v>5874-201</v>
          </cell>
          <cell r="B238" t="str">
            <v>Institut für</v>
          </cell>
          <cell r="C238" t="str">
            <v>Geodäsie und Photogrammetrie</v>
          </cell>
          <cell r="D238" t="str">
            <v>Abt.</v>
          </cell>
          <cell r="E238" t="str">
            <v>Geodäsie und Photogrammetrie</v>
          </cell>
          <cell r="F238" t="str">
            <v>Herrn</v>
          </cell>
          <cell r="G238" t="str">
            <v>Prof.-Dr. Niemeier</v>
          </cell>
          <cell r="H238">
            <v>7475</v>
          </cell>
          <cell r="J238" t="str">
            <v>"1"</v>
          </cell>
          <cell r="K238" t="str">
            <v>R. Houschka spricht Chef an !</v>
          </cell>
          <cell r="M238" t="str">
            <v>Labor</v>
          </cell>
          <cell r="N238">
            <v>12</v>
          </cell>
          <cell r="O238">
            <v>12</v>
          </cell>
          <cell r="P238">
            <v>35796</v>
          </cell>
          <cell r="Q238">
            <v>16</v>
          </cell>
          <cell r="S238">
            <v>36281</v>
          </cell>
          <cell r="T238">
            <v>34920</v>
          </cell>
          <cell r="U238">
            <v>34920</v>
          </cell>
          <cell r="V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 t="str">
            <v>siehe &gt;</v>
          </cell>
          <cell r="AA238" t="str">
            <v/>
          </cell>
          <cell r="AB238" t="str">
            <v/>
          </cell>
          <cell r="AC238" t="str">
            <v/>
          </cell>
          <cell r="AE238" t="str">
            <v/>
          </cell>
          <cell r="AM238" t="str">
            <v>siehe Bemerkungen</v>
          </cell>
          <cell r="AW238" t="str">
            <v>25.05.00;18.5.00 mit Frau Pickert gesprochen; 15.02.00, 23.08.99 mit M.Sievers gesprochen.</v>
          </cell>
          <cell r="AX238" t="str">
            <v>Rückruf folgt ! -Herr Lüthge ist nicht am Institut;- Manfred Sievers prüft nicht mehr !;R. Houschka kümmert sich drum !Prof. Niemeier ist ab den 23.5.00 wieder im Inst.</v>
          </cell>
          <cell r="AZ238" t="str">
            <v>H</v>
          </cell>
          <cell r="BA238">
            <v>120</v>
          </cell>
          <cell r="BB238">
            <v>1</v>
          </cell>
          <cell r="BC238">
            <v>3</v>
          </cell>
          <cell r="BD238">
            <v>0</v>
          </cell>
          <cell r="BE238">
            <v>2.5</v>
          </cell>
        </row>
        <row r="239">
          <cell r="A239" t="str">
            <v>5874-202</v>
          </cell>
          <cell r="B239" t="str">
            <v>Institut für</v>
          </cell>
          <cell r="C239" t="str">
            <v>Geodäsie und Photogrammetrie</v>
          </cell>
          <cell r="D239" t="str">
            <v>Abt.</v>
          </cell>
          <cell r="E239" t="str">
            <v>Geodäsie und Photogrammetrie</v>
          </cell>
          <cell r="F239" t="str">
            <v>Herrn</v>
          </cell>
          <cell r="G239" t="str">
            <v>Wolfgang Schellin</v>
          </cell>
          <cell r="H239">
            <v>7475</v>
          </cell>
          <cell r="J239">
            <v>1</v>
          </cell>
          <cell r="K239">
            <v>34113</v>
          </cell>
          <cell r="M239" t="str">
            <v>Büro</v>
          </cell>
          <cell r="N239">
            <v>24</v>
          </cell>
          <cell r="O239">
            <v>24</v>
          </cell>
          <cell r="P239">
            <v>35796</v>
          </cell>
          <cell r="Q239">
            <v>32</v>
          </cell>
          <cell r="S239">
            <v>36770</v>
          </cell>
          <cell r="T239">
            <v>34920</v>
          </cell>
          <cell r="U239">
            <v>34920</v>
          </cell>
          <cell r="V239" t="str">
            <v/>
          </cell>
          <cell r="W239" t="str">
            <v/>
          </cell>
          <cell r="X239" t="str">
            <v/>
          </cell>
          <cell r="Y239" t="str">
            <v/>
          </cell>
          <cell r="Z239" t="str">
            <v/>
          </cell>
          <cell r="AA239" t="str">
            <v/>
          </cell>
          <cell r="AB239" t="str">
            <v/>
          </cell>
          <cell r="AC239" t="str">
            <v/>
          </cell>
          <cell r="AD239">
            <v>35391</v>
          </cell>
          <cell r="AE239">
            <v>35391</v>
          </cell>
          <cell r="AW239" t="str">
            <v>25.05.00; 18.5.00 mit Frau Pickert gesprochen</v>
          </cell>
          <cell r="AX239" t="str">
            <v>Prof. Niemeier ansprechen</v>
          </cell>
          <cell r="AZ239" t="str">
            <v>H</v>
          </cell>
          <cell r="BA239">
            <v>224</v>
          </cell>
          <cell r="BB239">
            <v>9</v>
          </cell>
          <cell r="BC239">
            <v>4</v>
          </cell>
          <cell r="BD239">
            <v>0</v>
          </cell>
          <cell r="BE239">
            <v>1.7857142857142858</v>
          </cell>
        </row>
        <row r="240">
          <cell r="A240" t="str">
            <v>5886-600</v>
          </cell>
          <cell r="B240" t="str">
            <v>Fachb.7</v>
          </cell>
          <cell r="C240" t="str">
            <v>Maschinenbau</v>
          </cell>
          <cell r="E240" t="str">
            <v xml:space="preserve"> </v>
          </cell>
          <cell r="F240" t="str">
            <v>Herrn</v>
          </cell>
          <cell r="G240" t="str">
            <v>Jens Faber,   Abt. 42</v>
          </cell>
          <cell r="H240">
            <v>7684</v>
          </cell>
          <cell r="I240" t="str">
            <v>"0"</v>
          </cell>
          <cell r="K240">
            <v>33547</v>
          </cell>
          <cell r="M240" t="str">
            <v>Büro</v>
          </cell>
          <cell r="N240">
            <v>24</v>
          </cell>
          <cell r="O240">
            <v>24</v>
          </cell>
          <cell r="P240">
            <v>35855</v>
          </cell>
          <cell r="Q240">
            <v>24</v>
          </cell>
          <cell r="S240">
            <v>36586</v>
          </cell>
          <cell r="T240" t="str">
            <v>Faber</v>
          </cell>
          <cell r="U240" t="str">
            <v>Faber</v>
          </cell>
          <cell r="V240" t="str">
            <v/>
          </cell>
          <cell r="W240" t="str">
            <v/>
          </cell>
          <cell r="X240" t="str">
            <v/>
          </cell>
          <cell r="Y240" t="str">
            <v/>
          </cell>
          <cell r="Z240" t="str">
            <v>siehe &gt;</v>
          </cell>
          <cell r="AA240" t="str">
            <v/>
          </cell>
          <cell r="AB240" t="str">
            <v/>
          </cell>
          <cell r="AC240" t="str">
            <v/>
          </cell>
          <cell r="AE240" t="str">
            <v/>
          </cell>
          <cell r="AM240" t="str">
            <v>siehe oben</v>
          </cell>
          <cell r="AZ240" t="str">
            <v>FJ</v>
          </cell>
          <cell r="BA240">
            <v>40</v>
          </cell>
          <cell r="BB240">
            <v>1</v>
          </cell>
          <cell r="BC240">
            <v>0</v>
          </cell>
          <cell r="BD240">
            <v>0</v>
          </cell>
          <cell r="BE240">
            <v>0</v>
          </cell>
        </row>
        <row r="241">
          <cell r="A241" t="str">
            <v>5886-601</v>
          </cell>
          <cell r="B241" t="str">
            <v>Fachschaft</v>
          </cell>
          <cell r="C241" t="str">
            <v>Maschinenbau</v>
          </cell>
          <cell r="E241" t="str">
            <v>Zimmerstr. 24 c</v>
          </cell>
          <cell r="F241" t="str">
            <v>Herrn</v>
          </cell>
          <cell r="G241" t="str">
            <v>Jens Faber</v>
          </cell>
          <cell r="H241">
            <v>4565</v>
          </cell>
          <cell r="I241" t="str">
            <v>"0"</v>
          </cell>
          <cell r="K241">
            <v>33547</v>
          </cell>
          <cell r="M241" t="str">
            <v>Büro</v>
          </cell>
          <cell r="N241">
            <v>24</v>
          </cell>
          <cell r="O241">
            <v>24</v>
          </cell>
          <cell r="P241">
            <v>36678</v>
          </cell>
          <cell r="Q241">
            <v>24</v>
          </cell>
          <cell r="S241">
            <v>37408</v>
          </cell>
          <cell r="T241" t="str">
            <v>Faber</v>
          </cell>
          <cell r="U241" t="str">
            <v>Faber</v>
          </cell>
          <cell r="V241" t="str">
            <v/>
          </cell>
          <cell r="W241" t="str">
            <v/>
          </cell>
          <cell r="X241" t="str">
            <v/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E241" t="str">
            <v/>
          </cell>
          <cell r="AM241" t="str">
            <v>siehe oben</v>
          </cell>
          <cell r="AX241" t="str">
            <v>Prüfung erfolgt auf freiw. Basis</v>
          </cell>
          <cell r="AZ241" t="str">
            <v>JF</v>
          </cell>
          <cell r="BE241">
            <v>0</v>
          </cell>
        </row>
        <row r="242">
          <cell r="A242" t="str">
            <v>5887-400</v>
          </cell>
          <cell r="B242" t="str">
            <v>Institut für</v>
          </cell>
          <cell r="C242" t="str">
            <v>Fahrzeugtechnik</v>
          </cell>
          <cell r="F242" t="str">
            <v>Herrn</v>
          </cell>
          <cell r="G242" t="str">
            <v>Hans-Dieter Nedel</v>
          </cell>
          <cell r="H242">
            <v>2657</v>
          </cell>
          <cell r="I242">
            <v>1</v>
          </cell>
          <cell r="K242">
            <v>33917</v>
          </cell>
          <cell r="M242" t="str">
            <v>Büro</v>
          </cell>
          <cell r="N242">
            <v>24</v>
          </cell>
          <cell r="O242">
            <v>24</v>
          </cell>
          <cell r="P242">
            <v>36682</v>
          </cell>
          <cell r="Q242">
            <v>32</v>
          </cell>
          <cell r="S242">
            <v>37657</v>
          </cell>
          <cell r="T242" t="str">
            <v>Hans-Dieter Nedel</v>
          </cell>
          <cell r="U242" t="str">
            <v>Hans-Dieter Nedel</v>
          </cell>
          <cell r="V242" t="str">
            <v/>
          </cell>
          <cell r="W242" t="str">
            <v/>
          </cell>
          <cell r="X242" t="str">
            <v/>
          </cell>
          <cell r="Y242" t="str">
            <v/>
          </cell>
          <cell r="Z242" t="str">
            <v/>
          </cell>
          <cell r="AA242" t="str">
            <v/>
          </cell>
          <cell r="AB242" t="str">
            <v/>
          </cell>
          <cell r="AC242" t="str">
            <v/>
          </cell>
          <cell r="AD242">
            <v>35375</v>
          </cell>
          <cell r="AE242">
            <v>35375</v>
          </cell>
          <cell r="AT242" t="str">
            <v>Diskette</v>
          </cell>
          <cell r="AU242" t="str">
            <v>k-e.kirschnink@tu-bs.de</v>
          </cell>
          <cell r="AV242">
            <v>36691</v>
          </cell>
          <cell r="AW242" t="str">
            <v>14.06.00; 14.06.1999</v>
          </cell>
          <cell r="AX242" t="str">
            <v>Fon 7786; Unterlagen auf Diskette win3.1!; blaue Daten per Telefonat am 15.06.00.</v>
          </cell>
          <cell r="BA242">
            <v>46</v>
          </cell>
          <cell r="BB242">
            <v>3</v>
          </cell>
          <cell r="BC242">
            <v>0</v>
          </cell>
          <cell r="BD242">
            <v>0</v>
          </cell>
          <cell r="BE242">
            <v>0</v>
          </cell>
        </row>
        <row r="243">
          <cell r="A243" t="str">
            <v>5887-401</v>
          </cell>
          <cell r="B243" t="str">
            <v>Institut für</v>
          </cell>
          <cell r="C243" t="str">
            <v>Fahrzeugtechnik</v>
          </cell>
          <cell r="F243" t="str">
            <v>Herrn</v>
          </cell>
          <cell r="G243" t="str">
            <v>Hans-Dieter Nedel</v>
          </cell>
          <cell r="H243">
            <v>2657</v>
          </cell>
          <cell r="I243" t="str">
            <v>"0"</v>
          </cell>
          <cell r="K243">
            <v>33917</v>
          </cell>
          <cell r="M243" t="str">
            <v>Werkstatt</v>
          </cell>
          <cell r="N243">
            <v>12</v>
          </cell>
          <cell r="O243">
            <v>12</v>
          </cell>
          <cell r="P243">
            <v>36220</v>
          </cell>
          <cell r="Q243">
            <v>24</v>
          </cell>
          <cell r="R243" t="str">
            <v>X</v>
          </cell>
          <cell r="S243">
            <v>36951</v>
          </cell>
          <cell r="T243" t="str">
            <v>Hans-Dieter Nedel</v>
          </cell>
          <cell r="U243" t="str">
            <v>Hans-Dieter Nedel</v>
          </cell>
          <cell r="V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  <cell r="AA243" t="str">
            <v/>
          </cell>
          <cell r="AB243" t="str">
            <v/>
          </cell>
          <cell r="AC243" t="str">
            <v/>
          </cell>
          <cell r="AD243">
            <v>35375</v>
          </cell>
          <cell r="AE243" t="str">
            <v>Sonderturnus</v>
          </cell>
          <cell r="AT243">
            <v>0</v>
          </cell>
          <cell r="AW243">
            <v>36325</v>
          </cell>
          <cell r="AX243" t="str">
            <v xml:space="preserve">Herr Nedel prüft eigenverantwortlich in 2 Jahres-Turnus; </v>
          </cell>
          <cell r="BA243">
            <v>230</v>
          </cell>
          <cell r="BB243">
            <v>4</v>
          </cell>
          <cell r="BC243">
            <v>0</v>
          </cell>
          <cell r="BD243">
            <v>0</v>
          </cell>
          <cell r="BE243">
            <v>0</v>
          </cell>
        </row>
        <row r="244">
          <cell r="A244" t="str">
            <v>5889-000</v>
          </cell>
          <cell r="B244" t="str">
            <v>Institut für</v>
          </cell>
          <cell r="C244" t="str">
            <v>Meßtechnik und experimetelle Mechanik IMEX</v>
          </cell>
          <cell r="F244" t="str">
            <v>Herrn</v>
          </cell>
          <cell r="G244" t="str">
            <v>Thomas Bunkus</v>
          </cell>
          <cell r="H244">
            <v>7033</v>
          </cell>
          <cell r="I244">
            <v>1</v>
          </cell>
          <cell r="K244">
            <v>33990</v>
          </cell>
          <cell r="M244" t="str">
            <v>Büro</v>
          </cell>
          <cell r="N244">
            <v>24</v>
          </cell>
          <cell r="O244">
            <v>24</v>
          </cell>
          <cell r="P244">
            <v>36039</v>
          </cell>
          <cell r="Q244">
            <v>32</v>
          </cell>
          <cell r="S244">
            <v>37012</v>
          </cell>
          <cell r="T244" t="str">
            <v>Thomas Bunkus</v>
          </cell>
          <cell r="U244" t="str">
            <v>Thomas Bunkus</v>
          </cell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B244" t="str">
            <v/>
          </cell>
          <cell r="AC244" t="str">
            <v/>
          </cell>
          <cell r="AD244">
            <v>36195</v>
          </cell>
          <cell r="AE244">
            <v>36195</v>
          </cell>
          <cell r="AT244" t="str">
            <v>Diskette</v>
          </cell>
          <cell r="AW244" t="str">
            <v>3.5.99; 2.2.99</v>
          </cell>
          <cell r="BA244">
            <v>61</v>
          </cell>
          <cell r="BB244">
            <v>2</v>
          </cell>
          <cell r="BC244">
            <v>2</v>
          </cell>
          <cell r="BD244">
            <v>0</v>
          </cell>
          <cell r="BE244">
            <v>3.278688524590164</v>
          </cell>
        </row>
        <row r="245">
          <cell r="A245" t="str">
            <v>5889-001</v>
          </cell>
          <cell r="B245" t="str">
            <v>Institut für</v>
          </cell>
          <cell r="C245" t="str">
            <v>Meßtechnik und experimetelle Mechanik IMEX</v>
          </cell>
          <cell r="D245" t="str">
            <v>Fachgrup.</v>
          </cell>
          <cell r="E245" t="str">
            <v>Schleinitzstraße</v>
          </cell>
          <cell r="F245" t="str">
            <v>Herrn</v>
          </cell>
          <cell r="G245" t="str">
            <v>Thomas Bunkus</v>
          </cell>
          <cell r="H245">
            <v>7033</v>
          </cell>
          <cell r="I245" t="str">
            <v>"0"</v>
          </cell>
          <cell r="K245">
            <v>33990</v>
          </cell>
          <cell r="M245" t="str">
            <v>Werkstatt</v>
          </cell>
          <cell r="N245">
            <v>12</v>
          </cell>
          <cell r="O245">
            <v>12</v>
          </cell>
          <cell r="P245">
            <v>36526</v>
          </cell>
          <cell r="Q245">
            <v>16</v>
          </cell>
          <cell r="S245">
            <v>37012</v>
          </cell>
          <cell r="T245" t="str">
            <v>Thomas Bunkus</v>
          </cell>
          <cell r="U245" t="str">
            <v>Thomas Bunkus</v>
          </cell>
          <cell r="V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 t="str">
            <v/>
          </cell>
          <cell r="AA245" t="str">
            <v/>
          </cell>
          <cell r="AB245" t="str">
            <v/>
          </cell>
          <cell r="AC245" t="str">
            <v/>
          </cell>
          <cell r="AD245">
            <v>36195</v>
          </cell>
          <cell r="AE245">
            <v>36195</v>
          </cell>
          <cell r="AT245">
            <v>0</v>
          </cell>
          <cell r="AW245" t="str">
            <v>3.5.99; 2.2.99</v>
          </cell>
          <cell r="BA245">
            <v>210</v>
          </cell>
          <cell r="BB245">
            <v>0</v>
          </cell>
          <cell r="BC245">
            <v>2</v>
          </cell>
          <cell r="BD245">
            <v>0</v>
          </cell>
          <cell r="BE245">
            <v>0.95238095238095233</v>
          </cell>
        </row>
        <row r="246">
          <cell r="A246" t="str">
            <v>5889-003</v>
          </cell>
          <cell r="B246" t="str">
            <v>Institut für</v>
          </cell>
          <cell r="C246" t="str">
            <v>Meßtechnik und experimetelle Mechanik IMEX</v>
          </cell>
          <cell r="D246" t="str">
            <v>Fachgrup.</v>
          </cell>
          <cell r="E246" t="str">
            <v>Bültenweg</v>
          </cell>
          <cell r="F246" t="str">
            <v>Herrn</v>
          </cell>
          <cell r="G246" t="str">
            <v>Thomas Bunkus</v>
          </cell>
          <cell r="H246">
            <v>7033</v>
          </cell>
          <cell r="I246" t="str">
            <v>"0"</v>
          </cell>
          <cell r="K246">
            <v>33990</v>
          </cell>
          <cell r="M246" t="str">
            <v>Büro</v>
          </cell>
          <cell r="N246">
            <v>24</v>
          </cell>
          <cell r="O246">
            <v>24</v>
          </cell>
          <cell r="P246">
            <v>36039</v>
          </cell>
          <cell r="Q246">
            <v>24</v>
          </cell>
          <cell r="S246">
            <v>36770</v>
          </cell>
          <cell r="T246" t="str">
            <v>Thomas Bunkus</v>
          </cell>
          <cell r="U246" t="str">
            <v>Thomas Bunkus</v>
          </cell>
          <cell r="V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 t="str">
            <v/>
          </cell>
          <cell r="AA246" t="str">
            <v/>
          </cell>
          <cell r="AB246" t="str">
            <v/>
          </cell>
          <cell r="AC246" t="str">
            <v/>
          </cell>
          <cell r="AD246" t="str">
            <v>"04.02.99"</v>
          </cell>
          <cell r="AE246" t="str">
            <v>"04.02.99"</v>
          </cell>
          <cell r="AT246">
            <v>0</v>
          </cell>
          <cell r="AW246" t="str">
            <v>3.5.99; 2.2.99</v>
          </cell>
          <cell r="BA246">
            <v>193</v>
          </cell>
          <cell r="BB246">
            <v>1</v>
          </cell>
          <cell r="BC246">
            <v>8</v>
          </cell>
          <cell r="BD246">
            <v>0</v>
          </cell>
          <cell r="BE246">
            <v>4.1450777202072535</v>
          </cell>
        </row>
        <row r="247">
          <cell r="A247" t="str">
            <v>5889-004</v>
          </cell>
          <cell r="B247" t="str">
            <v>Institut für</v>
          </cell>
          <cell r="C247" t="str">
            <v>Meßtechnik und experimetelle Mechanik IMEX</v>
          </cell>
          <cell r="D247" t="str">
            <v>Fachgrup.</v>
          </cell>
          <cell r="E247" t="str">
            <v>Bültenweg</v>
          </cell>
          <cell r="F247" t="str">
            <v>Herrn</v>
          </cell>
          <cell r="G247" t="str">
            <v>Thomas Bunkus</v>
          </cell>
          <cell r="H247">
            <v>7033</v>
          </cell>
          <cell r="I247" t="str">
            <v>"0"</v>
          </cell>
          <cell r="K247">
            <v>33990</v>
          </cell>
          <cell r="M247" t="str">
            <v>Labor</v>
          </cell>
          <cell r="N247">
            <v>12</v>
          </cell>
          <cell r="O247">
            <v>12</v>
          </cell>
          <cell r="P247">
            <v>36526</v>
          </cell>
          <cell r="Q247">
            <v>16</v>
          </cell>
          <cell r="S247">
            <v>37012</v>
          </cell>
          <cell r="T247" t="str">
            <v>Thomas Bunkus</v>
          </cell>
          <cell r="U247" t="str">
            <v>Thomas Bunkus</v>
          </cell>
          <cell r="V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 t="str">
            <v/>
          </cell>
          <cell r="AA247" t="str">
            <v/>
          </cell>
          <cell r="AB247" t="str">
            <v/>
          </cell>
          <cell r="AC247" t="str">
            <v/>
          </cell>
          <cell r="AD247">
            <v>36570</v>
          </cell>
          <cell r="AE247">
            <v>36570</v>
          </cell>
          <cell r="AT247">
            <v>0</v>
          </cell>
          <cell r="AW247" t="str">
            <v>3.5.99; 2.2.99</v>
          </cell>
          <cell r="BA247">
            <v>142</v>
          </cell>
          <cell r="BB247">
            <v>0</v>
          </cell>
          <cell r="BC247">
            <v>1</v>
          </cell>
          <cell r="BD247">
            <v>0</v>
          </cell>
          <cell r="BE247">
            <v>0.70422535211267601</v>
          </cell>
        </row>
        <row r="248">
          <cell r="A248" t="str">
            <v>5889-006</v>
          </cell>
          <cell r="B248" t="str">
            <v>Institut für</v>
          </cell>
          <cell r="C248" t="str">
            <v>Meßtechnik und experimetelle Mechanik IMEX</v>
          </cell>
          <cell r="D248" t="str">
            <v>Fachgrup.</v>
          </cell>
          <cell r="E248" t="str">
            <v>Bültenweg</v>
          </cell>
          <cell r="F248" t="str">
            <v>Herrn</v>
          </cell>
          <cell r="G248" t="str">
            <v>Michael Andrezejewsky</v>
          </cell>
          <cell r="H248">
            <v>2720</v>
          </cell>
          <cell r="J248">
            <v>1</v>
          </cell>
          <cell r="K248">
            <v>35689</v>
          </cell>
          <cell r="M248" t="str">
            <v>Werkstatt</v>
          </cell>
          <cell r="N248">
            <v>12</v>
          </cell>
          <cell r="O248">
            <v>12</v>
          </cell>
          <cell r="P248">
            <v>36192</v>
          </cell>
          <cell r="Q248">
            <v>16</v>
          </cell>
          <cell r="S248">
            <v>36678</v>
          </cell>
          <cell r="T248" t="str">
            <v>Thomas Bunkus</v>
          </cell>
          <cell r="U248" t="str">
            <v>Thomas Bunkus</v>
          </cell>
          <cell r="V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>
            <v>36672</v>
          </cell>
          <cell r="AA248" t="str">
            <v/>
          </cell>
          <cell r="AB248" t="str">
            <v/>
          </cell>
          <cell r="AC248" t="str">
            <v/>
          </cell>
          <cell r="AD248">
            <v>36209</v>
          </cell>
          <cell r="AE248">
            <v>36209</v>
          </cell>
          <cell r="AT248">
            <v>0</v>
          </cell>
          <cell r="AW248">
            <v>36206</v>
          </cell>
          <cell r="AX248" t="str">
            <v>Unterlagen wurden nicht erstellt</v>
          </cell>
          <cell r="BA248">
            <v>36</v>
          </cell>
          <cell r="BB248">
            <v>9</v>
          </cell>
          <cell r="BC248">
            <v>0</v>
          </cell>
          <cell r="BD248">
            <v>0</v>
          </cell>
          <cell r="BE248">
            <v>0</v>
          </cell>
        </row>
        <row r="249">
          <cell r="A249" t="str">
            <v>5890-400</v>
          </cell>
          <cell r="B249" t="str">
            <v>Institut für</v>
          </cell>
          <cell r="C249" t="str">
            <v>Strömungsmechanik</v>
          </cell>
          <cell r="F249" t="str">
            <v>Herrn</v>
          </cell>
          <cell r="G249" t="str">
            <v>Hans-Peter Görlich</v>
          </cell>
          <cell r="H249">
            <v>2986</v>
          </cell>
          <cell r="J249">
            <v>1</v>
          </cell>
          <cell r="K249">
            <v>33941</v>
          </cell>
          <cell r="M249" t="str">
            <v>Büro</v>
          </cell>
          <cell r="N249">
            <v>24</v>
          </cell>
          <cell r="O249">
            <v>24</v>
          </cell>
          <cell r="P249">
            <v>36220</v>
          </cell>
          <cell r="Q249">
            <v>32</v>
          </cell>
          <cell r="S249">
            <v>37196</v>
          </cell>
          <cell r="T249">
            <v>36245</v>
          </cell>
          <cell r="U249">
            <v>36245</v>
          </cell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>
            <v>35391</v>
          </cell>
          <cell r="AE249">
            <v>35391</v>
          </cell>
          <cell r="AW249">
            <v>36193</v>
          </cell>
          <cell r="AX249" t="str">
            <v>keine E-Fachkraft !</v>
          </cell>
          <cell r="BA249">
            <v>99</v>
          </cell>
          <cell r="BB249">
            <v>6</v>
          </cell>
          <cell r="BC249">
            <v>1</v>
          </cell>
          <cell r="BD249">
            <v>1</v>
          </cell>
          <cell r="BE249">
            <v>1.0101010101010102</v>
          </cell>
        </row>
        <row r="250">
          <cell r="A250" t="str">
            <v>5890-401</v>
          </cell>
          <cell r="B250" t="str">
            <v>Institut für</v>
          </cell>
          <cell r="C250" t="str">
            <v>Strömungsmechanik</v>
          </cell>
          <cell r="F250" t="str">
            <v>Herrn</v>
          </cell>
          <cell r="G250" t="str">
            <v>Hans-Peter Görlich</v>
          </cell>
          <cell r="H250">
            <v>2986</v>
          </cell>
          <cell r="J250" t="str">
            <v>"0"</v>
          </cell>
          <cell r="K250">
            <v>33941</v>
          </cell>
          <cell r="M250" t="str">
            <v>Werkstatt</v>
          </cell>
          <cell r="N250">
            <v>12</v>
          </cell>
          <cell r="O250">
            <v>16</v>
          </cell>
          <cell r="P250">
            <v>36373</v>
          </cell>
          <cell r="Q250">
            <v>16</v>
          </cell>
          <cell r="S250">
            <v>36861</v>
          </cell>
          <cell r="T250">
            <v>36245</v>
          </cell>
          <cell r="U250">
            <v>36245</v>
          </cell>
          <cell r="V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>
            <v>35391</v>
          </cell>
          <cell r="AE250">
            <v>35391</v>
          </cell>
          <cell r="AX250" t="str">
            <v>keine E-Fachkraft !</v>
          </cell>
          <cell r="BA250">
            <v>55</v>
          </cell>
          <cell r="BB250">
            <v>2</v>
          </cell>
          <cell r="BC250">
            <v>0</v>
          </cell>
          <cell r="BD250">
            <v>0</v>
          </cell>
          <cell r="BE250">
            <v>0</v>
          </cell>
        </row>
        <row r="251">
          <cell r="A251" t="str">
            <v>5890-402</v>
          </cell>
          <cell r="B251" t="str">
            <v>Institut für</v>
          </cell>
          <cell r="C251" t="str">
            <v>Strömungsmechanik</v>
          </cell>
          <cell r="F251" t="str">
            <v>Herrn</v>
          </cell>
          <cell r="G251" t="str">
            <v>Thorsten Kodat</v>
          </cell>
          <cell r="H251">
            <v>2986</v>
          </cell>
          <cell r="J251">
            <v>1</v>
          </cell>
          <cell r="K251">
            <v>36236</v>
          </cell>
          <cell r="M251" t="str">
            <v>Büro</v>
          </cell>
          <cell r="N251">
            <v>24</v>
          </cell>
          <cell r="O251">
            <v>24</v>
          </cell>
          <cell r="P251">
            <v>36220</v>
          </cell>
          <cell r="Q251">
            <v>32</v>
          </cell>
          <cell r="S251">
            <v>37196</v>
          </cell>
          <cell r="T251">
            <v>36245</v>
          </cell>
          <cell r="U251">
            <v>36245</v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/>
          </cell>
          <cell r="AC251" t="str">
            <v/>
          </cell>
          <cell r="AD251" t="str">
            <v>"22.11.96"</v>
          </cell>
          <cell r="AE251" t="str">
            <v>"22.11.96"</v>
          </cell>
          <cell r="AX251" t="str">
            <v>keine E-Fachkraft !</v>
          </cell>
          <cell r="BE251">
            <v>0</v>
          </cell>
        </row>
        <row r="252">
          <cell r="A252" t="str">
            <v>5890-403</v>
          </cell>
          <cell r="B252" t="str">
            <v>Institut für</v>
          </cell>
          <cell r="C252" t="str">
            <v>Strömungsmechanik</v>
          </cell>
          <cell r="F252" t="str">
            <v>Herrn</v>
          </cell>
          <cell r="G252" t="str">
            <v>Mario Emge</v>
          </cell>
          <cell r="H252">
            <v>2986</v>
          </cell>
          <cell r="J252">
            <v>1</v>
          </cell>
          <cell r="K252">
            <v>36236</v>
          </cell>
          <cell r="M252" t="str">
            <v>Büro</v>
          </cell>
          <cell r="N252">
            <v>24</v>
          </cell>
          <cell r="O252">
            <v>24</v>
          </cell>
          <cell r="P252">
            <v>36220</v>
          </cell>
          <cell r="Q252">
            <v>32</v>
          </cell>
          <cell r="S252">
            <v>37196</v>
          </cell>
          <cell r="T252">
            <v>36245</v>
          </cell>
          <cell r="U252">
            <v>36245</v>
          </cell>
          <cell r="V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 t="str">
            <v/>
          </cell>
          <cell r="AA252" t="str">
            <v/>
          </cell>
          <cell r="AB252" t="str">
            <v/>
          </cell>
          <cell r="AC252" t="str">
            <v/>
          </cell>
          <cell r="AD252" t="str">
            <v>"22.11.96"</v>
          </cell>
          <cell r="AE252" t="str">
            <v>"22.11.96"</v>
          </cell>
          <cell r="AX252" t="str">
            <v>keine E-Fachkraft !</v>
          </cell>
          <cell r="BE252">
            <v>0</v>
          </cell>
        </row>
        <row r="253">
          <cell r="A253" t="str">
            <v>5891-200</v>
          </cell>
          <cell r="B253" t="str">
            <v>Institut für</v>
          </cell>
          <cell r="C253" t="str">
            <v xml:space="preserve">Flugführung                                     </v>
          </cell>
          <cell r="F253" t="str">
            <v>Herrn</v>
          </cell>
          <cell r="G253" t="str">
            <v>Hans-Peter Kempter</v>
          </cell>
          <cell r="H253">
            <v>3704</v>
          </cell>
          <cell r="J253">
            <v>1</v>
          </cell>
          <cell r="K253">
            <v>36076</v>
          </cell>
          <cell r="M253" t="str">
            <v>Büro</v>
          </cell>
          <cell r="N253">
            <v>24</v>
          </cell>
          <cell r="O253">
            <v>24</v>
          </cell>
          <cell r="P253">
            <v>36251</v>
          </cell>
          <cell r="Q253">
            <v>32</v>
          </cell>
          <cell r="S253">
            <v>37226</v>
          </cell>
          <cell r="T253">
            <v>36263</v>
          </cell>
          <cell r="U253">
            <v>36263</v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>
            <v>36334</v>
          </cell>
          <cell r="AE253">
            <v>36334</v>
          </cell>
          <cell r="AW253" t="str">
            <v>11.3.99 (Houschka); 28.01.1999</v>
          </cell>
          <cell r="AX253" t="str">
            <v xml:space="preserve"> H. Kempter prüft den SFB 420 mit !</v>
          </cell>
          <cell r="BA253">
            <v>290</v>
          </cell>
          <cell r="BB253">
            <v>0</v>
          </cell>
          <cell r="BC253">
            <v>2</v>
          </cell>
          <cell r="BD253">
            <v>0</v>
          </cell>
          <cell r="BE253">
            <v>0.68965517241379315</v>
          </cell>
        </row>
        <row r="254">
          <cell r="A254" t="str">
            <v>5891-201</v>
          </cell>
          <cell r="B254" t="str">
            <v>Institut für</v>
          </cell>
          <cell r="C254" t="str">
            <v xml:space="preserve">Flugführung                                     </v>
          </cell>
          <cell r="F254" t="str">
            <v>Herrn</v>
          </cell>
          <cell r="G254" t="str">
            <v>Hans-Peter Kempter</v>
          </cell>
          <cell r="H254">
            <v>3704</v>
          </cell>
          <cell r="J254" t="str">
            <v>"0"</v>
          </cell>
          <cell r="K254">
            <v>36076</v>
          </cell>
          <cell r="M254" t="str">
            <v xml:space="preserve">Labor   </v>
          </cell>
          <cell r="N254">
            <v>12</v>
          </cell>
          <cell r="O254">
            <v>12</v>
          </cell>
          <cell r="P254">
            <v>36251</v>
          </cell>
          <cell r="Q254">
            <v>16</v>
          </cell>
          <cell r="S254">
            <v>36739</v>
          </cell>
          <cell r="T254">
            <v>36263</v>
          </cell>
          <cell r="U254">
            <v>36263</v>
          </cell>
          <cell r="V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  <cell r="AA254" t="str">
            <v/>
          </cell>
          <cell r="AB254" t="str">
            <v/>
          </cell>
          <cell r="AC254" t="str">
            <v/>
          </cell>
          <cell r="AD254">
            <v>36334</v>
          </cell>
          <cell r="AE254">
            <v>36334</v>
          </cell>
          <cell r="AW254" t="str">
            <v>11.3.99 (Houschka); 28.01.1999</v>
          </cell>
          <cell r="BA254">
            <v>104</v>
          </cell>
          <cell r="BB254">
            <v>5</v>
          </cell>
          <cell r="BC254">
            <v>0</v>
          </cell>
          <cell r="BD254">
            <v>0</v>
          </cell>
          <cell r="BE254">
            <v>0</v>
          </cell>
        </row>
        <row r="255">
          <cell r="A255" t="str">
            <v>5891-202</v>
          </cell>
          <cell r="B255" t="str">
            <v>Institut für</v>
          </cell>
          <cell r="C255" t="str">
            <v>Flugführung</v>
          </cell>
          <cell r="F255" t="str">
            <v>Herrn</v>
          </cell>
          <cell r="G255" t="str">
            <v>Manfred Krügel</v>
          </cell>
          <cell r="H255">
            <v>3720</v>
          </cell>
          <cell r="J255">
            <v>1</v>
          </cell>
          <cell r="K255">
            <v>36088</v>
          </cell>
          <cell r="M255" t="str">
            <v>Werkstatt</v>
          </cell>
          <cell r="N255">
            <v>12</v>
          </cell>
          <cell r="O255">
            <v>12</v>
          </cell>
          <cell r="P255">
            <v>36251</v>
          </cell>
          <cell r="Q255">
            <v>16</v>
          </cell>
          <cell r="S255">
            <v>36739</v>
          </cell>
          <cell r="T255">
            <v>36263</v>
          </cell>
          <cell r="U255">
            <v>36263</v>
          </cell>
          <cell r="V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 t="str">
            <v/>
          </cell>
          <cell r="AA255" t="str">
            <v/>
          </cell>
          <cell r="AB255" t="str">
            <v/>
          </cell>
          <cell r="AC255" t="str">
            <v/>
          </cell>
          <cell r="AD255">
            <v>36334</v>
          </cell>
          <cell r="AE255">
            <v>36334</v>
          </cell>
          <cell r="AW255">
            <v>36188</v>
          </cell>
          <cell r="BA255">
            <v>58</v>
          </cell>
          <cell r="BB255">
            <v>5</v>
          </cell>
          <cell r="BC255">
            <v>0</v>
          </cell>
          <cell r="BD255">
            <v>0</v>
          </cell>
          <cell r="BE255">
            <v>0</v>
          </cell>
        </row>
        <row r="256">
          <cell r="A256" t="str">
            <v>5892-000</v>
          </cell>
          <cell r="B256" t="str">
            <v>Institut für</v>
          </cell>
          <cell r="C256" t="str">
            <v>Flugmechanik</v>
          </cell>
          <cell r="F256" t="str">
            <v>Herrn</v>
          </cell>
          <cell r="G256" t="str">
            <v>Bernard Leugers</v>
          </cell>
          <cell r="H256">
            <v>7138</v>
          </cell>
          <cell r="I256">
            <v>1</v>
          </cell>
          <cell r="K256">
            <v>33917</v>
          </cell>
          <cell r="M256" t="str">
            <v>Werkstatt</v>
          </cell>
          <cell r="N256">
            <v>12</v>
          </cell>
          <cell r="O256">
            <v>14</v>
          </cell>
          <cell r="P256">
            <v>36465</v>
          </cell>
          <cell r="Q256">
            <v>16</v>
          </cell>
          <cell r="S256">
            <v>36951</v>
          </cell>
          <cell r="T256" t="str">
            <v>Bernard Leugers</v>
          </cell>
          <cell r="U256" t="str">
            <v>Bernard Leugers</v>
          </cell>
          <cell r="V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>
            <v>36503</v>
          </cell>
          <cell r="AE256">
            <v>36503</v>
          </cell>
          <cell r="AM256" t="str">
            <v>eigenes Prüfgerät</v>
          </cell>
          <cell r="AO256" t="str">
            <v xml:space="preserve"> eigenes Prüfgerät</v>
          </cell>
          <cell r="AQ256" t="str">
            <v xml:space="preserve"> eigenes Prüfgerät                      </v>
          </cell>
          <cell r="AS256" t="str">
            <v>a</v>
          </cell>
          <cell r="AT256">
            <v>0</v>
          </cell>
          <cell r="BA256">
            <v>69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</row>
        <row r="257">
          <cell r="A257" t="str">
            <v>5892-001</v>
          </cell>
          <cell r="B257" t="str">
            <v>Institut für</v>
          </cell>
          <cell r="C257" t="str">
            <v>Flugmechanik</v>
          </cell>
          <cell r="F257" t="str">
            <v>Herrn</v>
          </cell>
          <cell r="G257" t="str">
            <v>Bernard Leugers</v>
          </cell>
          <cell r="H257">
            <v>7138</v>
          </cell>
          <cell r="I257" t="str">
            <v>"0"</v>
          </cell>
          <cell r="K257">
            <v>33917</v>
          </cell>
          <cell r="M257" t="str">
            <v>Büro</v>
          </cell>
          <cell r="N257">
            <v>24</v>
          </cell>
          <cell r="O257">
            <v>24</v>
          </cell>
          <cell r="P257">
            <v>36039</v>
          </cell>
          <cell r="Q257">
            <v>32</v>
          </cell>
          <cell r="S257">
            <v>37012</v>
          </cell>
          <cell r="T257" t="str">
            <v>Bernard Leugers</v>
          </cell>
          <cell r="U257" t="str">
            <v>Bernard Leugers</v>
          </cell>
          <cell r="V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 t="str">
            <v/>
          </cell>
          <cell r="AD257">
            <v>36096</v>
          </cell>
          <cell r="AE257">
            <v>36096</v>
          </cell>
          <cell r="AM257" t="str">
            <v>eigenes Prüfgerät</v>
          </cell>
          <cell r="AO257" t="str">
            <v xml:space="preserve"> eigenes Prüfgerät</v>
          </cell>
          <cell r="AQ257" t="str">
            <v xml:space="preserve"> eigenes Prüfgerät                      </v>
          </cell>
          <cell r="AS257">
            <v>1</v>
          </cell>
          <cell r="AT257" t="str">
            <v>Diskette</v>
          </cell>
          <cell r="BA257">
            <v>153</v>
          </cell>
          <cell r="BB257">
            <v>2</v>
          </cell>
          <cell r="BC257">
            <v>0</v>
          </cell>
          <cell r="BD257">
            <v>0</v>
          </cell>
          <cell r="BE257">
            <v>0</v>
          </cell>
        </row>
        <row r="258">
          <cell r="A258" t="str">
            <v>5893-900</v>
          </cell>
          <cell r="B258" t="str">
            <v>Institut für</v>
          </cell>
          <cell r="C258" t="str">
            <v>Flugzeugbau und Leichtbau</v>
          </cell>
          <cell r="F258" t="str">
            <v>Herrn</v>
          </cell>
          <cell r="G258" t="str">
            <v>Roland Pötzsch</v>
          </cell>
          <cell r="H258">
            <v>2692</v>
          </cell>
          <cell r="I258">
            <v>1</v>
          </cell>
          <cell r="K258">
            <v>35865</v>
          </cell>
          <cell r="M258" t="str">
            <v>Werkstatt</v>
          </cell>
          <cell r="N258">
            <v>12</v>
          </cell>
          <cell r="O258">
            <v>14</v>
          </cell>
          <cell r="P258">
            <v>36434</v>
          </cell>
          <cell r="Q258">
            <v>15</v>
          </cell>
          <cell r="R258" t="str">
            <v xml:space="preserve"> </v>
          </cell>
          <cell r="S258">
            <v>36892</v>
          </cell>
          <cell r="T258" t="str">
            <v>Roland Pötzsch</v>
          </cell>
          <cell r="U258" t="str">
            <v>Roland Pötzsch</v>
          </cell>
          <cell r="V258" t="str">
            <v/>
          </cell>
          <cell r="W258" t="str">
            <v/>
          </cell>
          <cell r="X258" t="str">
            <v/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>23.11.99; 29.10.1999</v>
          </cell>
          <cell r="AE258" t="str">
            <v>23.11.99; 29.10.1999</v>
          </cell>
          <cell r="AM258" t="str">
            <v xml:space="preserve"> </v>
          </cell>
          <cell r="AT258" t="str">
            <v>Diskette</v>
          </cell>
          <cell r="AW258" t="str">
            <v>13.10.99; 07.09.99; 05.05.1999</v>
          </cell>
          <cell r="BA258">
            <v>297</v>
          </cell>
          <cell r="BB258">
            <v>6</v>
          </cell>
          <cell r="BC258">
            <v>5</v>
          </cell>
          <cell r="BD258">
            <v>0</v>
          </cell>
          <cell r="BE258">
            <v>1.6835016835016836</v>
          </cell>
        </row>
        <row r="259">
          <cell r="A259" t="str">
            <v>5893-901</v>
          </cell>
          <cell r="B259" t="str">
            <v>Institut für</v>
          </cell>
          <cell r="C259" t="str">
            <v>Flugzeugbau und Leichtbau</v>
          </cell>
          <cell r="F259" t="str">
            <v>Herrn</v>
          </cell>
          <cell r="G259" t="str">
            <v>Volker Woyde</v>
          </cell>
          <cell r="H259">
            <v>2696</v>
          </cell>
          <cell r="J259">
            <v>1</v>
          </cell>
          <cell r="K259">
            <v>35865</v>
          </cell>
          <cell r="M259" t="str">
            <v>Büro</v>
          </cell>
          <cell r="N259">
            <v>24</v>
          </cell>
          <cell r="O259">
            <v>32</v>
          </cell>
          <cell r="P259">
            <v>35855</v>
          </cell>
          <cell r="Q259">
            <v>30</v>
          </cell>
          <cell r="S259">
            <v>36770</v>
          </cell>
          <cell r="T259" t="str">
            <v>Roland Pötzsch</v>
          </cell>
          <cell r="U259" t="str">
            <v>Roland Pötzsch</v>
          </cell>
          <cell r="V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 t="str">
            <v/>
          </cell>
          <cell r="AA259" t="str">
            <v/>
          </cell>
          <cell r="AB259" t="str">
            <v/>
          </cell>
          <cell r="AC259" t="str">
            <v/>
          </cell>
          <cell r="AD259">
            <v>35900</v>
          </cell>
          <cell r="AE259">
            <v>35900</v>
          </cell>
          <cell r="BA259">
            <v>328</v>
          </cell>
          <cell r="BB259">
            <v>0</v>
          </cell>
          <cell r="BC259">
            <v>5</v>
          </cell>
          <cell r="BD259">
            <v>0</v>
          </cell>
          <cell r="BE259">
            <v>1.524390243902439</v>
          </cell>
        </row>
        <row r="260">
          <cell r="A260" t="str">
            <v>5894-700</v>
          </cell>
          <cell r="B260" t="str">
            <v>Institut für</v>
          </cell>
          <cell r="C260" t="str">
            <v>Maschinenelemente und Fördertechnik</v>
          </cell>
          <cell r="F260" t="str">
            <v>Herrn</v>
          </cell>
          <cell r="G260" t="str">
            <v>Rolf Meier</v>
          </cell>
          <cell r="H260">
            <v>2645</v>
          </cell>
          <cell r="I260">
            <v>1</v>
          </cell>
          <cell r="K260">
            <v>33938</v>
          </cell>
          <cell r="M260" t="str">
            <v>Büro</v>
          </cell>
          <cell r="N260">
            <v>24</v>
          </cell>
          <cell r="O260">
            <v>30</v>
          </cell>
          <cell r="P260">
            <v>36434</v>
          </cell>
          <cell r="Q260">
            <v>30</v>
          </cell>
          <cell r="S260">
            <v>37347</v>
          </cell>
          <cell r="T260" t="str">
            <v>Rolf Meier</v>
          </cell>
          <cell r="U260" t="str">
            <v>Rolf Meier</v>
          </cell>
          <cell r="V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 t="str">
            <v/>
          </cell>
          <cell r="AA260" t="str">
            <v/>
          </cell>
          <cell r="AB260" t="str">
            <v/>
          </cell>
          <cell r="AC260" t="str">
            <v/>
          </cell>
          <cell r="AD260">
            <v>36125</v>
          </cell>
          <cell r="AE260">
            <v>36125</v>
          </cell>
          <cell r="AT260" t="str">
            <v>Z</v>
          </cell>
          <cell r="AW260" t="str">
            <v>8.10.99; 28.06.1999</v>
          </cell>
          <cell r="BA260">
            <v>193</v>
          </cell>
          <cell r="BB260">
            <v>25</v>
          </cell>
          <cell r="BC260">
            <v>3</v>
          </cell>
          <cell r="BD260">
            <v>1</v>
          </cell>
          <cell r="BE260">
            <v>1.5544041450777202</v>
          </cell>
        </row>
        <row r="261">
          <cell r="A261" t="str">
            <v>5894-701</v>
          </cell>
          <cell r="B261" t="str">
            <v>Institut für</v>
          </cell>
          <cell r="C261" t="str">
            <v>Maschinenelemente und Fördertechnik</v>
          </cell>
          <cell r="F261" t="str">
            <v>Herrn</v>
          </cell>
          <cell r="G261" t="str">
            <v>Rolf Meier</v>
          </cell>
          <cell r="H261">
            <v>2645</v>
          </cell>
          <cell r="I261" t="str">
            <v>"0"</v>
          </cell>
          <cell r="K261">
            <v>33938</v>
          </cell>
          <cell r="M261" t="str">
            <v xml:space="preserve">Labor   </v>
          </cell>
          <cell r="N261">
            <v>12</v>
          </cell>
          <cell r="O261">
            <v>12</v>
          </cell>
          <cell r="P261">
            <v>36161</v>
          </cell>
          <cell r="Q261">
            <v>24</v>
          </cell>
          <cell r="R261" t="str">
            <v>X</v>
          </cell>
          <cell r="S261">
            <v>36892</v>
          </cell>
          <cell r="T261" t="str">
            <v>Rolf Meier</v>
          </cell>
          <cell r="U261" t="str">
            <v>Rolf Meier</v>
          </cell>
          <cell r="V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 t="str">
            <v/>
          </cell>
          <cell r="AA261" t="str">
            <v/>
          </cell>
          <cell r="AB261" t="str">
            <v/>
          </cell>
          <cell r="AC261" t="str">
            <v/>
          </cell>
          <cell r="AD261">
            <v>36125</v>
          </cell>
          <cell r="AE261" t="str">
            <v>Sonderturnus</v>
          </cell>
          <cell r="AT261" t="str">
            <v>Z</v>
          </cell>
          <cell r="AW261">
            <v>36165</v>
          </cell>
          <cell r="AX261" t="str">
            <v xml:space="preserve"> H. Meier prüft eigenverantwortlich in 2 Jahres-Turnus</v>
          </cell>
          <cell r="BA261">
            <v>433</v>
          </cell>
          <cell r="BB261">
            <v>2</v>
          </cell>
          <cell r="BC261">
            <v>11</v>
          </cell>
          <cell r="BD261">
            <v>1</v>
          </cell>
          <cell r="BE261">
            <v>2.5404157043879909</v>
          </cell>
        </row>
        <row r="262">
          <cell r="A262" t="str">
            <v>5894-702</v>
          </cell>
          <cell r="B262" t="str">
            <v>Institut für</v>
          </cell>
          <cell r="C262" t="str">
            <v>Maschinenelemente und Fördertechnik</v>
          </cell>
          <cell r="F262" t="str">
            <v>Herrn</v>
          </cell>
          <cell r="G262" t="str">
            <v>Rolf Meier</v>
          </cell>
          <cell r="H262">
            <v>2645</v>
          </cell>
          <cell r="I262" t="str">
            <v>"0"</v>
          </cell>
          <cell r="K262">
            <v>33938</v>
          </cell>
          <cell r="M262" t="str">
            <v>Werkstatt</v>
          </cell>
          <cell r="N262">
            <v>12</v>
          </cell>
          <cell r="O262">
            <v>15</v>
          </cell>
          <cell r="P262">
            <v>36526</v>
          </cell>
          <cell r="Q262">
            <v>16</v>
          </cell>
          <cell r="S262">
            <v>37012</v>
          </cell>
          <cell r="T262" t="str">
            <v>Rolf Meier</v>
          </cell>
          <cell r="U262" t="str">
            <v>Rolf Meier</v>
          </cell>
          <cell r="V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  <cell r="AA262" t="str">
            <v/>
          </cell>
          <cell r="AB262" t="str">
            <v/>
          </cell>
          <cell r="AC262" t="str">
            <v/>
          </cell>
          <cell r="AD262">
            <v>36545</v>
          </cell>
          <cell r="AE262">
            <v>36545</v>
          </cell>
          <cell r="AT262">
            <v>0</v>
          </cell>
          <cell r="AW262" t="str">
            <v>20.01.00; 09.10.1998</v>
          </cell>
          <cell r="BA262">
            <v>59</v>
          </cell>
          <cell r="BB262">
            <v>5</v>
          </cell>
          <cell r="BC262">
            <v>0</v>
          </cell>
          <cell r="BD262">
            <v>0</v>
          </cell>
          <cell r="BE262">
            <v>0</v>
          </cell>
        </row>
        <row r="263">
          <cell r="A263" t="str">
            <v>5895-500</v>
          </cell>
          <cell r="B263" t="str">
            <v>Institut für</v>
          </cell>
          <cell r="C263" t="str">
            <v xml:space="preserve">Konstruktionslehre </v>
          </cell>
          <cell r="E263" t="str">
            <v>Konstruktionsmethodik ( Bürobereiche )</v>
          </cell>
          <cell r="F263" t="str">
            <v>Herrn</v>
          </cell>
          <cell r="G263" t="str">
            <v>Norman Firchau</v>
          </cell>
          <cell r="H263" t="str">
            <v>3305 oder 3353</v>
          </cell>
          <cell r="J263">
            <v>1</v>
          </cell>
          <cell r="K263">
            <v>36213</v>
          </cell>
          <cell r="M263" t="str">
            <v>Büro</v>
          </cell>
          <cell r="N263">
            <v>24</v>
          </cell>
          <cell r="O263">
            <v>28</v>
          </cell>
          <cell r="P263">
            <v>36192</v>
          </cell>
          <cell r="Q263">
            <v>30</v>
          </cell>
          <cell r="S263">
            <v>37104</v>
          </cell>
          <cell r="T263">
            <v>36517</v>
          </cell>
          <cell r="U263">
            <v>36517</v>
          </cell>
          <cell r="V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>
            <v>36371</v>
          </cell>
          <cell r="AE263">
            <v>36371</v>
          </cell>
          <cell r="AW263">
            <v>36066</v>
          </cell>
          <cell r="BA263">
            <v>80</v>
          </cell>
          <cell r="BB263">
            <v>2</v>
          </cell>
          <cell r="BC263">
            <v>1</v>
          </cell>
          <cell r="BD263">
            <v>0</v>
          </cell>
          <cell r="BE263">
            <v>1.25</v>
          </cell>
        </row>
        <row r="264">
          <cell r="A264" t="str">
            <v>5895-501</v>
          </cell>
          <cell r="B264" t="str">
            <v>Institut für</v>
          </cell>
          <cell r="C264" t="str">
            <v xml:space="preserve">Konstruktionslehre </v>
          </cell>
          <cell r="E264" t="str">
            <v>( Werkstatt )</v>
          </cell>
          <cell r="F264" t="str">
            <v>Herrn</v>
          </cell>
          <cell r="G264" t="str">
            <v>Joachim Talk</v>
          </cell>
          <cell r="H264">
            <v>3339</v>
          </cell>
          <cell r="J264">
            <v>1</v>
          </cell>
          <cell r="K264">
            <v>34306</v>
          </cell>
          <cell r="M264" t="str">
            <v>Werkstatt</v>
          </cell>
          <cell r="N264">
            <v>12</v>
          </cell>
          <cell r="O264">
            <v>16</v>
          </cell>
          <cell r="P264">
            <v>36434</v>
          </cell>
          <cell r="Q264">
            <v>16</v>
          </cell>
          <cell r="S264">
            <v>36923</v>
          </cell>
          <cell r="T264">
            <v>36452</v>
          </cell>
          <cell r="U264">
            <v>36452</v>
          </cell>
          <cell r="V264" t="str">
            <v/>
          </cell>
          <cell r="W264" t="str">
            <v/>
          </cell>
          <cell r="X264" t="str">
            <v/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>
            <v>35391</v>
          </cell>
          <cell r="AE264">
            <v>35391</v>
          </cell>
          <cell r="AW264" t="str">
            <v>1.7.99; 16.6.99; 06.05.1999</v>
          </cell>
          <cell r="AX264" t="str">
            <v>8 defekte Maschinen sind stationär,- daher erfolgt keine Turnusänderung !</v>
          </cell>
          <cell r="BA264">
            <v>66</v>
          </cell>
          <cell r="BB264">
            <v>0</v>
          </cell>
          <cell r="BC264">
            <v>8</v>
          </cell>
          <cell r="BD264">
            <v>0</v>
          </cell>
          <cell r="BE264">
            <v>12.121212121212121</v>
          </cell>
        </row>
        <row r="265">
          <cell r="A265" t="str">
            <v>5895-502</v>
          </cell>
          <cell r="B265" t="str">
            <v>Institut für</v>
          </cell>
          <cell r="C265" t="str">
            <v xml:space="preserve">Konstruktionslehre </v>
          </cell>
          <cell r="E265" t="str">
            <v>( CAD )</v>
          </cell>
          <cell r="F265" t="str">
            <v>Herrn</v>
          </cell>
          <cell r="G265" t="str">
            <v>Stefan Lux</v>
          </cell>
          <cell r="H265">
            <v>3302</v>
          </cell>
          <cell r="J265">
            <v>1</v>
          </cell>
          <cell r="K265">
            <v>35348</v>
          </cell>
          <cell r="M265" t="str">
            <v>Büro</v>
          </cell>
          <cell r="N265">
            <v>24</v>
          </cell>
          <cell r="O265">
            <v>24</v>
          </cell>
          <cell r="P265">
            <v>36220</v>
          </cell>
          <cell r="Q265">
            <v>24</v>
          </cell>
          <cell r="S265">
            <v>36951</v>
          </cell>
          <cell r="T265">
            <v>36368</v>
          </cell>
          <cell r="U265">
            <v>36368</v>
          </cell>
          <cell r="V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B265" t="str">
            <v/>
          </cell>
          <cell r="AC265" t="str">
            <v/>
          </cell>
          <cell r="AE265" t="str">
            <v/>
          </cell>
          <cell r="AW265" t="str">
            <v>14.06.00; 18.12.1998</v>
          </cell>
          <cell r="AX265" t="str">
            <v>Unterlagen hat Johannsen</v>
          </cell>
          <cell r="BA265">
            <v>77</v>
          </cell>
          <cell r="BB265">
            <v>2</v>
          </cell>
          <cell r="BC265">
            <v>2</v>
          </cell>
          <cell r="BD265">
            <v>0</v>
          </cell>
          <cell r="BE265">
            <v>2.5974025974025974</v>
          </cell>
        </row>
        <row r="266">
          <cell r="A266" t="str">
            <v>5895-503</v>
          </cell>
          <cell r="B266" t="str">
            <v>Institut für</v>
          </cell>
          <cell r="C266" t="str">
            <v xml:space="preserve">Konstruktionslehre </v>
          </cell>
          <cell r="E266" t="str">
            <v>( CAD )</v>
          </cell>
          <cell r="F266" t="str">
            <v>Herrn</v>
          </cell>
          <cell r="G266" t="str">
            <v>Thomas Johannsen</v>
          </cell>
          <cell r="H266">
            <v>3349</v>
          </cell>
          <cell r="J266">
            <v>1</v>
          </cell>
          <cell r="K266">
            <v>36208</v>
          </cell>
          <cell r="M266" t="str">
            <v>Büro</v>
          </cell>
          <cell r="N266">
            <v>24</v>
          </cell>
          <cell r="O266">
            <v>24</v>
          </cell>
          <cell r="P266">
            <v>36220</v>
          </cell>
          <cell r="Q266">
            <v>24</v>
          </cell>
          <cell r="S266">
            <v>36951</v>
          </cell>
          <cell r="T266">
            <v>36368</v>
          </cell>
          <cell r="U266">
            <v>36368</v>
          </cell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E266" t="str">
            <v/>
          </cell>
          <cell r="AW266" t="str">
            <v>20.06.00; 09.02.1999</v>
          </cell>
          <cell r="AX266" t="str">
            <v>Unterlagen suchen !?</v>
          </cell>
          <cell r="AZ266" t="str">
            <v>rz s</v>
          </cell>
          <cell r="BA266">
            <v>145</v>
          </cell>
          <cell r="BC266">
            <v>0</v>
          </cell>
          <cell r="BD266">
            <v>0</v>
          </cell>
          <cell r="BE266">
            <v>0</v>
          </cell>
        </row>
        <row r="267">
          <cell r="A267" t="str">
            <v>5895-504</v>
          </cell>
          <cell r="B267" t="str">
            <v>Institut für</v>
          </cell>
          <cell r="C267" t="str">
            <v xml:space="preserve">Konstruktionslehre </v>
          </cell>
          <cell r="E267" t="str">
            <v>( Labor )</v>
          </cell>
          <cell r="F267" t="str">
            <v>Herrn</v>
          </cell>
          <cell r="G267" t="str">
            <v>Uwe Hagedorn</v>
          </cell>
          <cell r="H267">
            <v>3355</v>
          </cell>
          <cell r="J267">
            <v>1</v>
          </cell>
          <cell r="K267">
            <v>35348</v>
          </cell>
          <cell r="M267" t="str">
            <v>Büro</v>
          </cell>
          <cell r="N267">
            <v>24</v>
          </cell>
          <cell r="O267">
            <v>24</v>
          </cell>
          <cell r="P267">
            <v>36008</v>
          </cell>
          <cell r="Q267">
            <v>32</v>
          </cell>
          <cell r="S267">
            <v>36982</v>
          </cell>
          <cell r="T267">
            <v>36040</v>
          </cell>
          <cell r="U267">
            <v>36040</v>
          </cell>
          <cell r="V267" t="str">
            <v/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  <cell r="AA267" t="str">
            <v/>
          </cell>
          <cell r="AB267" t="str">
            <v/>
          </cell>
          <cell r="AC267" t="str">
            <v/>
          </cell>
          <cell r="AD267">
            <v>36042</v>
          </cell>
          <cell r="AE267">
            <v>36042</v>
          </cell>
          <cell r="AT267" t="str">
            <v>Diskette</v>
          </cell>
          <cell r="BA267">
            <v>59</v>
          </cell>
          <cell r="BB267">
            <v>1</v>
          </cell>
          <cell r="BC267">
            <v>0</v>
          </cell>
          <cell r="BD267">
            <v>0</v>
          </cell>
          <cell r="BE267">
            <v>0</v>
          </cell>
        </row>
        <row r="268">
          <cell r="A268" t="str">
            <v>5895-505</v>
          </cell>
          <cell r="B268" t="str">
            <v>Institut für</v>
          </cell>
          <cell r="C268" t="str">
            <v xml:space="preserve">Konstruktionslehre </v>
          </cell>
          <cell r="E268" t="str">
            <v>( Labor )</v>
          </cell>
          <cell r="F268" t="str">
            <v>Herrn</v>
          </cell>
          <cell r="G268" t="str">
            <v>Robert Otremba</v>
          </cell>
          <cell r="H268">
            <v>3341</v>
          </cell>
          <cell r="J268">
            <v>1</v>
          </cell>
          <cell r="K268">
            <v>36454</v>
          </cell>
          <cell r="M268" t="str">
            <v>Labor</v>
          </cell>
          <cell r="N268">
            <v>12</v>
          </cell>
          <cell r="O268">
            <v>12</v>
          </cell>
          <cell r="P268">
            <v>36526</v>
          </cell>
          <cell r="Q268">
            <v>16</v>
          </cell>
          <cell r="S268">
            <v>37012</v>
          </cell>
          <cell r="T268">
            <v>36545</v>
          </cell>
          <cell r="U268">
            <v>36545</v>
          </cell>
          <cell r="V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>
            <v>36615</v>
          </cell>
          <cell r="AE268">
            <v>36615</v>
          </cell>
          <cell r="AT268">
            <v>0</v>
          </cell>
          <cell r="AU268" t="str">
            <v>r.otremba@tu-bs.de</v>
          </cell>
          <cell r="AW268">
            <v>36441</v>
          </cell>
          <cell r="BA268">
            <v>123</v>
          </cell>
          <cell r="BB268">
            <v>0</v>
          </cell>
          <cell r="BC268">
            <v>1</v>
          </cell>
          <cell r="BD268">
            <v>0</v>
          </cell>
          <cell r="BE268">
            <v>0.81300813008130079</v>
          </cell>
        </row>
        <row r="269">
          <cell r="A269" t="str">
            <v>5896-300</v>
          </cell>
          <cell r="B269" t="str">
            <v>Institut für</v>
          </cell>
          <cell r="C269" t="str">
            <v>Technische Mechanik</v>
          </cell>
          <cell r="F269" t="str">
            <v>Herrn</v>
          </cell>
          <cell r="G269" t="str">
            <v>Thomas Bunkus</v>
          </cell>
          <cell r="H269">
            <v>7033</v>
          </cell>
          <cell r="I269" t="str">
            <v>"0"</v>
          </cell>
          <cell r="K269">
            <v>33990</v>
          </cell>
          <cell r="M269" t="str">
            <v>Büro</v>
          </cell>
          <cell r="N269">
            <v>24</v>
          </cell>
          <cell r="O269">
            <v>24</v>
          </cell>
          <cell r="P269">
            <v>36373</v>
          </cell>
          <cell r="Q269">
            <v>32</v>
          </cell>
          <cell r="R269" t="str">
            <v xml:space="preserve"> </v>
          </cell>
          <cell r="S269">
            <v>37347</v>
          </cell>
          <cell r="T269" t="str">
            <v>Thomas Bunkus</v>
          </cell>
          <cell r="U269" t="str">
            <v>Thomas Bunkus</v>
          </cell>
          <cell r="V269" t="str">
            <v/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  <cell r="AC269" t="str">
            <v/>
          </cell>
          <cell r="AD269">
            <v>35397</v>
          </cell>
          <cell r="AE269">
            <v>35397</v>
          </cell>
          <cell r="AT269">
            <v>0</v>
          </cell>
          <cell r="AW269" t="str">
            <v>17.8.99; 3.5.99; 2.2.99</v>
          </cell>
          <cell r="BA269">
            <v>145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</row>
        <row r="270">
          <cell r="A270" t="str">
            <v>5896-310</v>
          </cell>
          <cell r="B270" t="str">
            <v>Institut für</v>
          </cell>
          <cell r="C270" t="str">
            <v>Technische Mechanik</v>
          </cell>
          <cell r="D270" t="str">
            <v>Fachgrup.</v>
          </cell>
          <cell r="E270" t="str">
            <v>Experiment. Mechanik im Mechanikzentrum</v>
          </cell>
          <cell r="F270" t="str">
            <v>Herrn</v>
          </cell>
          <cell r="G270" t="str">
            <v>Thomas Bunkus</v>
          </cell>
          <cell r="H270">
            <v>7033</v>
          </cell>
          <cell r="I270" t="str">
            <v>"0"</v>
          </cell>
          <cell r="K270">
            <v>33990</v>
          </cell>
          <cell r="M270" t="str">
            <v>Werkstatt</v>
          </cell>
          <cell r="N270">
            <v>12</v>
          </cell>
          <cell r="O270">
            <v>12</v>
          </cell>
          <cell r="P270">
            <v>36373</v>
          </cell>
          <cell r="Q270">
            <v>16</v>
          </cell>
          <cell r="S270">
            <v>36861</v>
          </cell>
          <cell r="T270" t="str">
            <v>Thomas Bunkus</v>
          </cell>
          <cell r="U270" t="str">
            <v>Thomas Bunkus</v>
          </cell>
          <cell r="V270" t="str">
            <v/>
          </cell>
          <cell r="W270" t="str">
            <v/>
          </cell>
          <cell r="X270" t="str">
            <v/>
          </cell>
          <cell r="Y270" t="str">
            <v/>
          </cell>
          <cell r="Z270" t="str">
            <v/>
          </cell>
          <cell r="AA270" t="str">
            <v/>
          </cell>
          <cell r="AB270" t="str">
            <v/>
          </cell>
          <cell r="AC270" t="str">
            <v/>
          </cell>
          <cell r="AD270">
            <v>35397</v>
          </cell>
          <cell r="AE270">
            <v>35397</v>
          </cell>
          <cell r="AT270" t="str">
            <v>Z</v>
          </cell>
          <cell r="AW270" t="str">
            <v>5.11.99; 17.8.99; 2.5.99; 23.11.1998</v>
          </cell>
          <cell r="BA270">
            <v>71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</row>
        <row r="271">
          <cell r="A271" t="str">
            <v>5897-000</v>
          </cell>
          <cell r="B271" t="str">
            <v>Institut für</v>
          </cell>
          <cell r="C271" t="str">
            <v>Allg. Mechanik und Festigkeitslehre, Gaußstr. 14</v>
          </cell>
          <cell r="F271" t="str">
            <v>Herrn</v>
          </cell>
          <cell r="G271" t="str">
            <v>Matthias Vesper</v>
          </cell>
          <cell r="H271">
            <v>7057</v>
          </cell>
          <cell r="J271">
            <v>2</v>
          </cell>
          <cell r="K271">
            <v>35255</v>
          </cell>
          <cell r="M271" t="str">
            <v>Büro</v>
          </cell>
          <cell r="N271">
            <v>24</v>
          </cell>
          <cell r="O271">
            <v>24</v>
          </cell>
          <cell r="P271">
            <v>36069</v>
          </cell>
          <cell r="Q271">
            <v>32</v>
          </cell>
          <cell r="S271">
            <v>37043</v>
          </cell>
          <cell r="T271">
            <v>36181</v>
          </cell>
          <cell r="U271">
            <v>36181</v>
          </cell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>
            <v>36187</v>
          </cell>
          <cell r="AE271">
            <v>36187</v>
          </cell>
          <cell r="BA271">
            <v>96</v>
          </cell>
          <cell r="BB271">
            <v>2</v>
          </cell>
          <cell r="BC271">
            <v>1</v>
          </cell>
          <cell r="BD271">
            <v>0</v>
          </cell>
          <cell r="BE271">
            <v>1.0416666666666667</v>
          </cell>
        </row>
        <row r="272">
          <cell r="A272" t="str">
            <v>5899-800</v>
          </cell>
          <cell r="B272" t="str">
            <v>Institut für</v>
          </cell>
          <cell r="C272" t="str">
            <v>Landmaschinen und Fluidtechnik</v>
          </cell>
          <cell r="F272" t="str">
            <v>Herrn</v>
          </cell>
          <cell r="G272" t="str">
            <v>Heinz-Günter Bendlin</v>
          </cell>
          <cell r="H272">
            <v>2662</v>
          </cell>
          <cell r="I272">
            <v>1</v>
          </cell>
          <cell r="K272">
            <v>33938</v>
          </cell>
          <cell r="M272" t="str">
            <v>Werkstatt</v>
          </cell>
          <cell r="N272">
            <v>12</v>
          </cell>
          <cell r="O272">
            <v>16</v>
          </cell>
          <cell r="P272">
            <v>36617</v>
          </cell>
          <cell r="Q272">
            <v>16</v>
          </cell>
          <cell r="S272">
            <v>37104</v>
          </cell>
          <cell r="T272" t="str">
            <v>Heinz-Günter Bendlin</v>
          </cell>
          <cell r="U272" t="str">
            <v>Heinz-Günter Bendlin</v>
          </cell>
          <cell r="V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>
            <v>36230</v>
          </cell>
          <cell r="AE272">
            <v>36230</v>
          </cell>
          <cell r="AT272">
            <v>0</v>
          </cell>
          <cell r="AW272" t="str">
            <v>03.03.00; 30.11.1998</v>
          </cell>
          <cell r="BA272">
            <v>193</v>
          </cell>
          <cell r="BB272">
            <v>6</v>
          </cell>
          <cell r="BC272">
            <v>3</v>
          </cell>
          <cell r="BD272">
            <v>0</v>
          </cell>
          <cell r="BE272">
            <v>1.5544041450777202</v>
          </cell>
        </row>
        <row r="273">
          <cell r="A273" t="str">
            <v>5899-801</v>
          </cell>
          <cell r="B273" t="str">
            <v>Institut für</v>
          </cell>
          <cell r="C273" t="str">
            <v>Landmaschinen und Fluidtechnik</v>
          </cell>
          <cell r="F273" t="str">
            <v>Herrn</v>
          </cell>
          <cell r="G273" t="str">
            <v>H.- J. Wasmus</v>
          </cell>
          <cell r="H273">
            <v>2661</v>
          </cell>
          <cell r="J273">
            <v>1</v>
          </cell>
          <cell r="K273">
            <v>33941</v>
          </cell>
          <cell r="M273" t="str">
            <v>Büro</v>
          </cell>
          <cell r="N273">
            <v>24</v>
          </cell>
          <cell r="O273">
            <v>32</v>
          </cell>
          <cell r="P273">
            <v>36617</v>
          </cell>
          <cell r="Q273">
            <v>32</v>
          </cell>
          <cell r="S273">
            <v>37591</v>
          </cell>
          <cell r="T273" t="str">
            <v>Heinz-Günter Bendlin</v>
          </cell>
          <cell r="U273" t="str">
            <v>Heinz-Günter Bendlin</v>
          </cell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/>
          </cell>
          <cell r="AC273" t="str">
            <v/>
          </cell>
          <cell r="AD273" t="str">
            <v>? 05.95 ?</v>
          </cell>
          <cell r="AE273" t="str">
            <v>? 05.95 ?</v>
          </cell>
          <cell r="BA273">
            <v>226</v>
          </cell>
          <cell r="BB273">
            <v>28</v>
          </cell>
          <cell r="BC273">
            <v>0</v>
          </cell>
          <cell r="BD273">
            <v>0</v>
          </cell>
          <cell r="BE273">
            <v>0</v>
          </cell>
        </row>
        <row r="274">
          <cell r="A274" t="str">
            <v>5900-500</v>
          </cell>
          <cell r="C274" t="str">
            <v>Pfleiderer-Inst. für Strömungsmaschinen</v>
          </cell>
          <cell r="F274" t="str">
            <v>Herrn</v>
          </cell>
          <cell r="G274" t="str">
            <v>Jürgen Wiegand</v>
          </cell>
          <cell r="H274">
            <v>2925</v>
          </cell>
          <cell r="J274">
            <v>1</v>
          </cell>
          <cell r="K274">
            <v>36627</v>
          </cell>
          <cell r="M274" t="str">
            <v>Büro</v>
          </cell>
          <cell r="N274">
            <v>24</v>
          </cell>
          <cell r="O274">
            <v>32</v>
          </cell>
          <cell r="P274">
            <v>36627</v>
          </cell>
          <cell r="Q274">
            <v>32</v>
          </cell>
          <cell r="S274">
            <v>37601</v>
          </cell>
          <cell r="T274" t="str">
            <v>Heiko Friebel</v>
          </cell>
          <cell r="U274" t="str">
            <v>Heiko Friebel</v>
          </cell>
          <cell r="V274" t="str">
            <v/>
          </cell>
          <cell r="W274" t="str">
            <v/>
          </cell>
          <cell r="X274" t="str">
            <v/>
          </cell>
          <cell r="Y274" t="str">
            <v/>
          </cell>
          <cell r="Z274" t="str">
            <v/>
          </cell>
          <cell r="AA274" t="str">
            <v/>
          </cell>
          <cell r="AB274" t="str">
            <v/>
          </cell>
          <cell r="AC274" t="str">
            <v/>
          </cell>
          <cell r="AD274">
            <v>36096</v>
          </cell>
          <cell r="AE274">
            <v>36096</v>
          </cell>
          <cell r="AW274" t="str">
            <v>19.05.00BE; 08.05.00, 26.04.00; 11.04.00; 27.03.00; 23.03.2000</v>
          </cell>
          <cell r="AX274" t="str">
            <v>Unterlagen 00 werden per Hauspost nachgesandt.</v>
          </cell>
          <cell r="AZ274" t="str">
            <v>s</v>
          </cell>
          <cell r="BA274">
            <v>170</v>
          </cell>
          <cell r="BB274">
            <v>6</v>
          </cell>
          <cell r="BC274">
            <v>0</v>
          </cell>
          <cell r="BD274">
            <v>0</v>
          </cell>
          <cell r="BE274">
            <v>0</v>
          </cell>
        </row>
        <row r="275">
          <cell r="A275" t="str">
            <v>5900-501</v>
          </cell>
          <cell r="C275" t="str">
            <v>Pfleiderer-Inst. für Strömungsmaschinen</v>
          </cell>
          <cell r="F275" t="str">
            <v>Herrn</v>
          </cell>
          <cell r="G275" t="str">
            <v>Heiko Friebel</v>
          </cell>
          <cell r="H275">
            <v>2925</v>
          </cell>
          <cell r="I275">
            <v>1</v>
          </cell>
          <cell r="K275">
            <v>36627</v>
          </cell>
          <cell r="M275" t="str">
            <v>Werkstatt</v>
          </cell>
          <cell r="N275">
            <v>12</v>
          </cell>
          <cell r="O275">
            <v>16</v>
          </cell>
          <cell r="P275">
            <v>36627</v>
          </cell>
          <cell r="Q275">
            <v>16</v>
          </cell>
          <cell r="S275">
            <v>37114</v>
          </cell>
          <cell r="T275" t="str">
            <v>Heiko Friebel</v>
          </cell>
          <cell r="U275" t="str">
            <v>Heiko Friebel</v>
          </cell>
          <cell r="V275" t="str">
            <v/>
          </cell>
          <cell r="W275" t="str">
            <v/>
          </cell>
          <cell r="X275" t="str">
            <v/>
          </cell>
          <cell r="Y275" t="str">
            <v/>
          </cell>
          <cell r="Z275" t="str">
            <v/>
          </cell>
          <cell r="AA275" t="str">
            <v/>
          </cell>
          <cell r="AB275" t="str">
            <v/>
          </cell>
          <cell r="AC275" t="str">
            <v/>
          </cell>
          <cell r="AD275">
            <v>36096</v>
          </cell>
          <cell r="AE275" t="str">
            <v>Schreiben?</v>
          </cell>
          <cell r="AK275">
            <v>36627</v>
          </cell>
          <cell r="AW275" t="str">
            <v>19.05.00BE; 08.05.00, 26.04.00; 11.04.00; 27.03.00; 23.03.2001</v>
          </cell>
          <cell r="AX275" t="str">
            <v>Unterlagen 00 werden per Hauspost nachgesandt.</v>
          </cell>
          <cell r="AZ275" t="str">
            <v>s</v>
          </cell>
          <cell r="BA275">
            <v>233</v>
          </cell>
          <cell r="BB275">
            <v>3</v>
          </cell>
          <cell r="BC275">
            <v>2</v>
          </cell>
          <cell r="BD275">
            <v>0</v>
          </cell>
          <cell r="BE275">
            <v>0.85836909871244638</v>
          </cell>
        </row>
        <row r="276">
          <cell r="A276" t="str">
            <v>5900-502</v>
          </cell>
          <cell r="C276" t="str">
            <v>Pfleiderer-Inst. für Strömungsmaschinen</v>
          </cell>
          <cell r="F276" t="str">
            <v>Herrn</v>
          </cell>
          <cell r="G276" t="str">
            <v>Heinrich Köneke</v>
          </cell>
          <cell r="H276">
            <v>2925</v>
          </cell>
          <cell r="I276">
            <v>1</v>
          </cell>
          <cell r="K276">
            <v>33938</v>
          </cell>
          <cell r="M276" t="str">
            <v>Büro</v>
          </cell>
          <cell r="N276">
            <v>24</v>
          </cell>
          <cell r="O276">
            <v>24</v>
          </cell>
          <cell r="P276">
            <v>36039</v>
          </cell>
          <cell r="Q276">
            <v>32</v>
          </cell>
          <cell r="S276">
            <v>37012</v>
          </cell>
          <cell r="T276" t="str">
            <v>Heiko Friebel</v>
          </cell>
          <cell r="U276" t="str">
            <v>Heiko Friebel</v>
          </cell>
          <cell r="V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>
            <v>36096</v>
          </cell>
          <cell r="AE276">
            <v>36096</v>
          </cell>
          <cell r="BA276">
            <v>122</v>
          </cell>
          <cell r="BB276">
            <v>0</v>
          </cell>
          <cell r="BC276">
            <v>3</v>
          </cell>
          <cell r="BD276">
            <v>0</v>
          </cell>
          <cell r="BE276">
            <v>2.459016393442623</v>
          </cell>
        </row>
        <row r="277">
          <cell r="A277" t="str">
            <v>5901-300</v>
          </cell>
          <cell r="B277" t="str">
            <v>Institut für</v>
          </cell>
          <cell r="C277" t="str">
            <v>Verbrennungskraftmaschaschinen</v>
          </cell>
          <cell r="F277" t="str">
            <v>Herrn</v>
          </cell>
          <cell r="G277" t="str">
            <v>Rainer Wollermann</v>
          </cell>
          <cell r="H277">
            <v>2941</v>
          </cell>
          <cell r="J277">
            <v>1</v>
          </cell>
          <cell r="K277">
            <v>33990</v>
          </cell>
          <cell r="M277" t="str">
            <v>Werkstatt</v>
          </cell>
          <cell r="N277">
            <v>12</v>
          </cell>
          <cell r="O277">
            <v>12</v>
          </cell>
          <cell r="P277">
            <v>36651</v>
          </cell>
          <cell r="Q277">
            <v>16</v>
          </cell>
          <cell r="S277">
            <v>37139</v>
          </cell>
          <cell r="T277" t="str">
            <v>Ulrich Schönfelder</v>
          </cell>
          <cell r="U277" t="str">
            <v>Ulrich Schönfelder</v>
          </cell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>
            <v>35391</v>
          </cell>
          <cell r="AE277" t="str">
            <v>Schreiben?</v>
          </cell>
          <cell r="AM277">
            <v>36606</v>
          </cell>
          <cell r="AR277" t="str">
            <v>pj</v>
          </cell>
          <cell r="AW277" t="str">
            <v>03.05.00; 22.03.2000</v>
          </cell>
          <cell r="BA277">
            <v>114</v>
          </cell>
          <cell r="BB277">
            <v>11</v>
          </cell>
          <cell r="BC277">
            <v>0</v>
          </cell>
          <cell r="BD277">
            <v>0</v>
          </cell>
          <cell r="BE277">
            <v>0</v>
          </cell>
        </row>
        <row r="278">
          <cell r="A278" t="str">
            <v>5901-301</v>
          </cell>
          <cell r="B278" t="str">
            <v>Institut für</v>
          </cell>
          <cell r="C278" t="str">
            <v>Verbrennungskraftmaschaschinen</v>
          </cell>
          <cell r="F278" t="str">
            <v>Herrn</v>
          </cell>
          <cell r="G278" t="str">
            <v>Mark Borrmann</v>
          </cell>
          <cell r="H278">
            <v>2941</v>
          </cell>
          <cell r="I278">
            <v>1</v>
          </cell>
          <cell r="K278">
            <v>36663</v>
          </cell>
          <cell r="M278" t="str">
            <v>Werkstatt</v>
          </cell>
          <cell r="N278">
            <v>12</v>
          </cell>
          <cell r="O278">
            <v>12</v>
          </cell>
          <cell r="P278">
            <v>36651</v>
          </cell>
          <cell r="Q278">
            <v>16</v>
          </cell>
          <cell r="S278">
            <v>37139</v>
          </cell>
          <cell r="T278" t="str">
            <v>Ulrich Schönfelder</v>
          </cell>
          <cell r="U278" t="str">
            <v>Ulrich Schönfelder</v>
          </cell>
          <cell r="V278" t="str">
            <v/>
          </cell>
          <cell r="W278" t="str">
            <v/>
          </cell>
          <cell r="X278" t="str">
            <v/>
          </cell>
          <cell r="Y278" t="str">
            <v/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str">
            <v>"22.11.96"</v>
          </cell>
          <cell r="AE278" t="str">
            <v>"22.11.96"</v>
          </cell>
          <cell r="AM278" t="str">
            <v>siehe oben</v>
          </cell>
          <cell r="AN278">
            <v>36663</v>
          </cell>
          <cell r="AO278">
            <v>0.39583333333333331</v>
          </cell>
          <cell r="AP278">
            <v>36698</v>
          </cell>
          <cell r="AQ278">
            <v>0.41666666666666669</v>
          </cell>
          <cell r="AR278">
            <v>1</v>
          </cell>
          <cell r="AW278" t="str">
            <v>08.06.00; 03.05.00; 23.03.2000</v>
          </cell>
          <cell r="AX278" t="str">
            <v>EF Schr. Zusage</v>
          </cell>
          <cell r="BA278">
            <v>114</v>
          </cell>
          <cell r="BB278">
            <v>11</v>
          </cell>
          <cell r="BC278">
            <v>0</v>
          </cell>
          <cell r="BD278">
            <v>0</v>
          </cell>
          <cell r="BE278">
            <v>0</v>
          </cell>
        </row>
        <row r="279">
          <cell r="A279" t="str">
            <v>5902-100</v>
          </cell>
          <cell r="B279" t="str">
            <v>Institut für</v>
          </cell>
          <cell r="C279" t="str">
            <v>Thermodynamik</v>
          </cell>
          <cell r="F279" t="str">
            <v>Herrn</v>
          </cell>
          <cell r="G279" t="str">
            <v>Kurt Schullebauer</v>
          </cell>
          <cell r="H279">
            <v>2626</v>
          </cell>
          <cell r="I279">
            <v>1</v>
          </cell>
          <cell r="K279">
            <v>33938</v>
          </cell>
          <cell r="M279" t="str">
            <v>Werkstatt</v>
          </cell>
          <cell r="N279">
            <v>12</v>
          </cell>
          <cell r="O279">
            <v>14</v>
          </cell>
          <cell r="P279">
            <v>36465</v>
          </cell>
          <cell r="Q279">
            <v>14</v>
          </cell>
          <cell r="S279">
            <v>36892</v>
          </cell>
          <cell r="T279" t="str">
            <v>Kurt Schullebauer</v>
          </cell>
          <cell r="U279" t="str">
            <v>Kurt Schullebauer</v>
          </cell>
          <cell r="V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  <cell r="AA279" t="str">
            <v/>
          </cell>
          <cell r="AB279" t="str">
            <v/>
          </cell>
          <cell r="AC279" t="str">
            <v/>
          </cell>
          <cell r="AD279">
            <v>36045</v>
          </cell>
          <cell r="AE279">
            <v>36045</v>
          </cell>
          <cell r="AM279" t="str">
            <v>eigenes Prüfgerät</v>
          </cell>
          <cell r="AO279" t="str">
            <v xml:space="preserve"> eigenes Prüfgerät</v>
          </cell>
          <cell r="AQ279" t="str">
            <v xml:space="preserve"> eigenes Prüfgerät                      </v>
          </cell>
          <cell r="AS279">
            <v>1</v>
          </cell>
          <cell r="AT279">
            <v>1</v>
          </cell>
          <cell r="AU279" t="str">
            <v>k.schullebauer@tu-bs.de</v>
          </cell>
          <cell r="AV279">
            <v>36536</v>
          </cell>
          <cell r="AW279" t="str">
            <v>26.01.00; 11.01.00; 08.11.1999</v>
          </cell>
          <cell r="BA279">
            <v>80</v>
          </cell>
          <cell r="BB279">
            <v>5</v>
          </cell>
          <cell r="BC279">
            <v>4</v>
          </cell>
          <cell r="BD279">
            <v>0</v>
          </cell>
          <cell r="BE279">
            <v>5</v>
          </cell>
        </row>
        <row r="280">
          <cell r="A280" t="str">
            <v>5902-101</v>
          </cell>
          <cell r="B280" t="str">
            <v>Institut für</v>
          </cell>
          <cell r="C280" t="str">
            <v>Thermodynamik</v>
          </cell>
          <cell r="F280" t="str">
            <v>Herrn</v>
          </cell>
          <cell r="G280" t="str">
            <v>Kurt Schullebauer</v>
          </cell>
          <cell r="H280">
            <v>2626</v>
          </cell>
          <cell r="I280" t="str">
            <v>"0"</v>
          </cell>
          <cell r="K280">
            <v>33938</v>
          </cell>
          <cell r="M280" t="str">
            <v>Büro</v>
          </cell>
          <cell r="N280">
            <v>24</v>
          </cell>
          <cell r="O280">
            <v>24</v>
          </cell>
          <cell r="P280">
            <v>36526</v>
          </cell>
          <cell r="Q280">
            <v>24</v>
          </cell>
          <cell r="S280">
            <v>37257</v>
          </cell>
          <cell r="T280" t="str">
            <v>Kurt Schullebauer</v>
          </cell>
          <cell r="U280" t="str">
            <v>Kurt Schullebauer</v>
          </cell>
          <cell r="V280" t="str">
            <v/>
          </cell>
          <cell r="W280" t="str">
            <v/>
          </cell>
          <cell r="X280" t="str">
            <v/>
          </cell>
          <cell r="Y280" t="str">
            <v/>
          </cell>
          <cell r="Z280" t="str">
            <v/>
          </cell>
          <cell r="AA280" t="str">
            <v/>
          </cell>
          <cell r="AB280" t="str">
            <v/>
          </cell>
          <cell r="AC280" t="str">
            <v/>
          </cell>
          <cell r="AE280" t="str">
            <v/>
          </cell>
          <cell r="AM280" t="str">
            <v>eigenes Prüfgerät</v>
          </cell>
          <cell r="AO280" t="str">
            <v xml:space="preserve"> eigenes Prüfgerät</v>
          </cell>
          <cell r="AQ280" t="str">
            <v xml:space="preserve"> eigenes Prüfgerät                      </v>
          </cell>
          <cell r="AS280" t="str">
            <v>a</v>
          </cell>
          <cell r="AT280">
            <v>0</v>
          </cell>
          <cell r="AW280">
            <v>36510</v>
          </cell>
          <cell r="BA280">
            <v>180</v>
          </cell>
          <cell r="BB280">
            <v>7</v>
          </cell>
          <cell r="BC280">
            <v>0</v>
          </cell>
          <cell r="BD280">
            <v>0</v>
          </cell>
          <cell r="BE280">
            <v>0</v>
          </cell>
        </row>
        <row r="281">
          <cell r="A281" t="str">
            <v>5903-000</v>
          </cell>
          <cell r="B281" t="str">
            <v>Institut für</v>
          </cell>
          <cell r="C281" t="str">
            <v>Wärme- und Brennstofftechnik</v>
          </cell>
          <cell r="F281" t="str">
            <v>Herrn</v>
          </cell>
          <cell r="G281" t="str">
            <v>Hans-Hermann Niehues</v>
          </cell>
          <cell r="H281">
            <v>3040</v>
          </cell>
          <cell r="I281">
            <v>1</v>
          </cell>
          <cell r="K281">
            <v>33995</v>
          </cell>
          <cell r="M281" t="str">
            <v>Werkstatt</v>
          </cell>
          <cell r="N281">
            <v>12</v>
          </cell>
          <cell r="O281">
            <v>16</v>
          </cell>
          <cell r="P281">
            <v>36220</v>
          </cell>
          <cell r="Q281">
            <v>16</v>
          </cell>
          <cell r="R281" t="str">
            <v xml:space="preserve"> </v>
          </cell>
          <cell r="S281">
            <v>36708</v>
          </cell>
          <cell r="T281" t="str">
            <v>Hans-Hermann Niehues</v>
          </cell>
          <cell r="U281" t="str">
            <v>Hans-Hermann Niehues</v>
          </cell>
          <cell r="V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B281" t="str">
            <v/>
          </cell>
          <cell r="AC281" t="str">
            <v/>
          </cell>
          <cell r="AD281">
            <v>35391</v>
          </cell>
          <cell r="AE281">
            <v>35391</v>
          </cell>
          <cell r="AT281">
            <v>1</v>
          </cell>
          <cell r="AW281" t="str">
            <v>22.4.99BE; 24.3.99; 07.01.1999</v>
          </cell>
          <cell r="BA281">
            <v>196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</row>
        <row r="282">
          <cell r="A282" t="str">
            <v>5903-001</v>
          </cell>
          <cell r="B282" t="str">
            <v>Institut für</v>
          </cell>
          <cell r="C282" t="str">
            <v>Wärme- und Brennstofftechnik</v>
          </cell>
          <cell r="F282" t="str">
            <v>Herrn</v>
          </cell>
          <cell r="G282" t="str">
            <v>Hans-Hermann Niehues</v>
          </cell>
          <cell r="H282">
            <v>3040</v>
          </cell>
          <cell r="I282" t="str">
            <v>"0"</v>
          </cell>
          <cell r="K282">
            <v>33995</v>
          </cell>
          <cell r="M282" t="str">
            <v>Büro</v>
          </cell>
          <cell r="N282">
            <v>24</v>
          </cell>
          <cell r="O282">
            <v>32</v>
          </cell>
          <cell r="P282">
            <v>36251</v>
          </cell>
          <cell r="Q282">
            <v>32</v>
          </cell>
          <cell r="R282" t="str">
            <v xml:space="preserve"> </v>
          </cell>
          <cell r="S282">
            <v>37226</v>
          </cell>
          <cell r="T282" t="str">
            <v>Hans-Hermann Niehues</v>
          </cell>
          <cell r="U282" t="str">
            <v>Hans-Hermann Niehues</v>
          </cell>
          <cell r="V282" t="str">
            <v/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  <cell r="AA282" t="str">
            <v/>
          </cell>
          <cell r="AB282" t="str">
            <v/>
          </cell>
          <cell r="AC282" t="str">
            <v/>
          </cell>
          <cell r="AD282">
            <v>35391</v>
          </cell>
          <cell r="AE282">
            <v>35391</v>
          </cell>
          <cell r="AT282" t="str">
            <v>Z</v>
          </cell>
          <cell r="AW282" t="str">
            <v>2.4.99BE; 24.3.99; 07.01.1999</v>
          </cell>
          <cell r="BA282">
            <v>138</v>
          </cell>
          <cell r="BB282">
            <v>1</v>
          </cell>
          <cell r="BC282">
            <v>0</v>
          </cell>
          <cell r="BD282">
            <v>0</v>
          </cell>
          <cell r="BE282">
            <v>0</v>
          </cell>
        </row>
        <row r="283">
          <cell r="A283" t="str">
            <v>5904-800</v>
          </cell>
          <cell r="B283" t="str">
            <v>Institut für</v>
          </cell>
          <cell r="C283" t="str">
            <v>Verfahrens- und Kerntechnik</v>
          </cell>
          <cell r="F283" t="str">
            <v>Herrn</v>
          </cell>
          <cell r="G283" t="str">
            <v>Karl-Heinz Pfeil</v>
          </cell>
          <cell r="H283">
            <v>2887</v>
          </cell>
          <cell r="I283">
            <v>1</v>
          </cell>
          <cell r="K283">
            <v>33917</v>
          </cell>
          <cell r="M283" t="str">
            <v>Werkstatt/Labor</v>
          </cell>
          <cell r="N283">
            <v>12</v>
          </cell>
          <cell r="O283">
            <v>16</v>
          </cell>
          <cell r="P283">
            <v>36434</v>
          </cell>
          <cell r="Q283">
            <v>16</v>
          </cell>
          <cell r="R283" t="str">
            <v xml:space="preserve"> </v>
          </cell>
          <cell r="S283">
            <v>36923</v>
          </cell>
          <cell r="T283" t="str">
            <v>Karl-Heinz Pfeil</v>
          </cell>
          <cell r="U283" t="str">
            <v>Karl-Heinz Pfeil</v>
          </cell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B283" t="str">
            <v/>
          </cell>
          <cell r="AC283" t="str">
            <v/>
          </cell>
          <cell r="AD283">
            <v>35391</v>
          </cell>
          <cell r="AE283">
            <v>35391</v>
          </cell>
          <cell r="AW283">
            <v>36318</v>
          </cell>
          <cell r="BA283">
            <v>222</v>
          </cell>
          <cell r="BB283">
            <v>6</v>
          </cell>
          <cell r="BC283">
            <v>0</v>
          </cell>
          <cell r="BD283">
            <v>0</v>
          </cell>
          <cell r="BE283">
            <v>0</v>
          </cell>
        </row>
        <row r="284">
          <cell r="A284" t="str">
            <v>5904-801</v>
          </cell>
          <cell r="B284" t="str">
            <v>Institut für</v>
          </cell>
          <cell r="C284" t="str">
            <v>Verfahrens- und Kerntechnik</v>
          </cell>
          <cell r="F284" t="str">
            <v>Herrn</v>
          </cell>
          <cell r="G284" t="str">
            <v>Karl-Heinz Pfeil</v>
          </cell>
          <cell r="H284">
            <v>2887</v>
          </cell>
          <cell r="I284" t="str">
            <v>"0"</v>
          </cell>
          <cell r="K284">
            <v>33917</v>
          </cell>
          <cell r="M284" t="str">
            <v>Büro</v>
          </cell>
          <cell r="N284">
            <v>24</v>
          </cell>
          <cell r="O284">
            <v>32</v>
          </cell>
          <cell r="P284">
            <v>36434</v>
          </cell>
          <cell r="Q284">
            <v>32</v>
          </cell>
          <cell r="S284">
            <v>37408</v>
          </cell>
          <cell r="T284" t="str">
            <v>Karl-Heinz Pfeil</v>
          </cell>
          <cell r="U284" t="str">
            <v>Karl-Heinz Pfeil</v>
          </cell>
          <cell r="V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>
            <v>35391</v>
          </cell>
          <cell r="AE284">
            <v>35391</v>
          </cell>
          <cell r="AW284">
            <v>36318</v>
          </cell>
          <cell r="BA284">
            <v>101</v>
          </cell>
          <cell r="BB284">
            <v>3</v>
          </cell>
          <cell r="BC284">
            <v>0</v>
          </cell>
          <cell r="BD284">
            <v>0</v>
          </cell>
          <cell r="BE284">
            <v>0</v>
          </cell>
        </row>
        <row r="285">
          <cell r="A285" t="str">
            <v>5905-600</v>
          </cell>
          <cell r="B285" t="str">
            <v>Institut für</v>
          </cell>
          <cell r="C285" t="str">
            <v>Luft- und Raumfahrtssysteme</v>
          </cell>
          <cell r="E285" t="str">
            <v>Raumfahrtechnik</v>
          </cell>
          <cell r="F285" t="str">
            <v>Herrn</v>
          </cell>
          <cell r="G285" t="str">
            <v>Bernard Leugers</v>
          </cell>
          <cell r="H285">
            <v>7138</v>
          </cell>
          <cell r="I285" t="str">
            <v>"0"</v>
          </cell>
          <cell r="J285">
            <v>1</v>
          </cell>
          <cell r="K285">
            <v>33917</v>
          </cell>
          <cell r="M285" t="str">
            <v>Büro</v>
          </cell>
          <cell r="N285">
            <v>24</v>
          </cell>
          <cell r="O285">
            <v>24</v>
          </cell>
          <cell r="P285">
            <v>36312</v>
          </cell>
          <cell r="Q285">
            <v>30</v>
          </cell>
          <cell r="S285">
            <v>37226</v>
          </cell>
          <cell r="T285" t="str">
            <v>Bernard Leugers</v>
          </cell>
          <cell r="U285" t="str">
            <v>Bernard Leugers</v>
          </cell>
          <cell r="V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B285" t="str">
            <v/>
          </cell>
          <cell r="AC285" t="str">
            <v/>
          </cell>
          <cell r="AD285">
            <v>36367</v>
          </cell>
          <cell r="AE285">
            <v>36367</v>
          </cell>
          <cell r="AM285" t="str">
            <v>eigenes Prüfgerät</v>
          </cell>
          <cell r="AO285" t="str">
            <v xml:space="preserve"> eigenes Prüfgerät</v>
          </cell>
          <cell r="AQ285" t="str">
            <v xml:space="preserve"> eigenes Prüfgerät                      </v>
          </cell>
          <cell r="AS285" t="str">
            <v>a</v>
          </cell>
          <cell r="AT285">
            <v>0</v>
          </cell>
          <cell r="AW285">
            <v>36171</v>
          </cell>
          <cell r="BA285">
            <v>159</v>
          </cell>
          <cell r="BB285">
            <v>0</v>
          </cell>
          <cell r="BC285">
            <v>3</v>
          </cell>
          <cell r="BD285">
            <v>0</v>
          </cell>
          <cell r="BE285">
            <v>1.8867924528301887</v>
          </cell>
        </row>
        <row r="286">
          <cell r="A286" t="str">
            <v>5906-400</v>
          </cell>
          <cell r="B286" t="str">
            <v>Institut für</v>
          </cell>
          <cell r="C286" t="str">
            <v>Mech. Verfahrenstechnik, Volkmaroder 4/5</v>
          </cell>
          <cell r="F286" t="str">
            <v>Herrn</v>
          </cell>
          <cell r="G286" t="str">
            <v>Claus-Dieter Laser</v>
          </cell>
          <cell r="H286">
            <v>9629</v>
          </cell>
          <cell r="I286">
            <v>1</v>
          </cell>
          <cell r="J286">
            <v>1</v>
          </cell>
          <cell r="K286">
            <v>33938</v>
          </cell>
          <cell r="M286" t="str">
            <v>Büro</v>
          </cell>
          <cell r="N286">
            <v>24</v>
          </cell>
          <cell r="O286">
            <v>24</v>
          </cell>
          <cell r="P286">
            <v>36465</v>
          </cell>
          <cell r="Q286">
            <v>24</v>
          </cell>
          <cell r="S286">
            <v>37196</v>
          </cell>
          <cell r="T286" t="str">
            <v>Joachim Schneider</v>
          </cell>
          <cell r="U286" t="str">
            <v>Joachim Schneider</v>
          </cell>
          <cell r="V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  <cell r="AC286" t="str">
            <v/>
          </cell>
          <cell r="AE286" t="str">
            <v/>
          </cell>
          <cell r="AN286">
            <v>36488</v>
          </cell>
          <cell r="AO286">
            <v>0.41666666666666669</v>
          </cell>
          <cell r="AP286">
            <v>36739</v>
          </cell>
          <cell r="AR286">
            <v>1</v>
          </cell>
          <cell r="AW286" t="str">
            <v>04.05.00; 26.01.00; 17.11.99; 27.05.1999</v>
          </cell>
          <cell r="AX286" t="str">
            <v>Joachim Schneider ist die EF (30.11.92 )</v>
          </cell>
          <cell r="BA286">
            <v>200</v>
          </cell>
          <cell r="BB286">
            <v>4</v>
          </cell>
          <cell r="BC286">
            <v>0</v>
          </cell>
          <cell r="BD286">
            <v>0</v>
          </cell>
          <cell r="BE286">
            <v>0</v>
          </cell>
        </row>
        <row r="287">
          <cell r="A287" t="str">
            <v>5906-401</v>
          </cell>
          <cell r="B287" t="str">
            <v>Institut für</v>
          </cell>
          <cell r="C287" t="str">
            <v>Mech. Verfahrenstechnik, Spielmannstr. 7</v>
          </cell>
          <cell r="F287" t="str">
            <v>Herrn</v>
          </cell>
          <cell r="G287" t="str">
            <v>Claus-Dieter Laser</v>
          </cell>
          <cell r="H287">
            <v>9629</v>
          </cell>
          <cell r="I287" t="str">
            <v>"0"</v>
          </cell>
          <cell r="J287" t="str">
            <v>"0"</v>
          </cell>
          <cell r="K287">
            <v>34667</v>
          </cell>
          <cell r="M287" t="str">
            <v>Werkstatt</v>
          </cell>
          <cell r="N287">
            <v>12</v>
          </cell>
          <cell r="O287">
            <v>12</v>
          </cell>
          <cell r="P287">
            <v>36465</v>
          </cell>
          <cell r="Q287">
            <v>12</v>
          </cell>
          <cell r="S287">
            <v>36831</v>
          </cell>
          <cell r="T287" t="str">
            <v>Joachim Schneider</v>
          </cell>
          <cell r="U287" t="str">
            <v>Joachim Schneider</v>
          </cell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E287" t="str">
            <v/>
          </cell>
          <cell r="AR287" t="str">
            <v>pj</v>
          </cell>
          <cell r="AW287">
            <v>36481</v>
          </cell>
          <cell r="AX287" t="str">
            <v>Feb 96 Beginn; prüft weiter ab Sep 98  und ab Nov 99!- kopierte Unterlagen werden zugesandt 24.11.99</v>
          </cell>
          <cell r="BA287">
            <v>300</v>
          </cell>
          <cell r="BB287">
            <v>5</v>
          </cell>
          <cell r="BC287">
            <v>0</v>
          </cell>
          <cell r="BD287">
            <v>0</v>
          </cell>
          <cell r="BE287">
            <v>0</v>
          </cell>
        </row>
        <row r="288">
          <cell r="A288" t="str">
            <v>5907-200</v>
          </cell>
          <cell r="B288" t="str">
            <v>Institut für</v>
          </cell>
          <cell r="C288" t="str">
            <v>Werkzeugmaschinen und Fertigungstechnik</v>
          </cell>
          <cell r="F288" t="str">
            <v>Herrn</v>
          </cell>
          <cell r="G288" t="str">
            <v>Ireneusz Kultys</v>
          </cell>
          <cell r="H288">
            <v>7643</v>
          </cell>
          <cell r="I288">
            <v>1</v>
          </cell>
          <cell r="K288">
            <v>36318</v>
          </cell>
          <cell r="M288" t="str">
            <v>Werkstatt</v>
          </cell>
          <cell r="N288">
            <v>12</v>
          </cell>
          <cell r="O288">
            <v>12</v>
          </cell>
          <cell r="P288">
            <v>36281</v>
          </cell>
          <cell r="Q288">
            <v>12</v>
          </cell>
          <cell r="S288">
            <v>36647</v>
          </cell>
          <cell r="T288" t="str">
            <v>Ireneusz Kultys</v>
          </cell>
          <cell r="U288" t="str">
            <v>Ireneusz Kultys</v>
          </cell>
          <cell r="V288" t="str">
            <v/>
          </cell>
          <cell r="W288" t="str">
            <v/>
          </cell>
          <cell r="X288" t="str">
            <v/>
          </cell>
          <cell r="Y288" t="str">
            <v/>
          </cell>
          <cell r="Z288">
            <v>36642</v>
          </cell>
          <cell r="AA288">
            <v>36675</v>
          </cell>
          <cell r="AB288" t="str">
            <v/>
          </cell>
          <cell r="AC288" t="str">
            <v/>
          </cell>
          <cell r="AE288" t="str">
            <v/>
          </cell>
          <cell r="AM288" t="str">
            <v>eigenes Prüfgerät</v>
          </cell>
          <cell r="AO288" t="str">
            <v xml:space="preserve"> eigenes Prüfgerät</v>
          </cell>
          <cell r="AQ288" t="str">
            <v xml:space="preserve"> eigenes Prüfgerät                      </v>
          </cell>
          <cell r="AS288">
            <v>1</v>
          </cell>
          <cell r="AT288">
            <v>0</v>
          </cell>
          <cell r="AV288">
            <v>36588</v>
          </cell>
          <cell r="AW288">
            <v>36004</v>
          </cell>
          <cell r="AX288" t="str">
            <v xml:space="preserve"> 80 % der Prüfunterlagen von 1997 sind bereits da ! </v>
          </cell>
          <cell r="BA288">
            <v>230</v>
          </cell>
          <cell r="BB288">
            <v>2</v>
          </cell>
          <cell r="BC288">
            <v>12</v>
          </cell>
          <cell r="BD288">
            <v>0</v>
          </cell>
          <cell r="BE288">
            <v>5.2173913043478262</v>
          </cell>
        </row>
        <row r="289">
          <cell r="A289" t="str">
            <v>5907-201</v>
          </cell>
          <cell r="B289" t="str">
            <v>Institut für</v>
          </cell>
          <cell r="C289" t="str">
            <v>Werkzeugmaschinen und Fertigungstechnik</v>
          </cell>
          <cell r="E289" t="str">
            <v>(Altbau Bereich)</v>
          </cell>
          <cell r="F289" t="str">
            <v>Herrn</v>
          </cell>
          <cell r="G289" t="str">
            <v>Helmut Link</v>
          </cell>
          <cell r="H289">
            <v>7627</v>
          </cell>
          <cell r="J289">
            <v>1</v>
          </cell>
          <cell r="K289">
            <v>36208</v>
          </cell>
          <cell r="M289" t="str">
            <v>Büro</v>
          </cell>
          <cell r="N289">
            <v>24</v>
          </cell>
          <cell r="O289">
            <v>24</v>
          </cell>
          <cell r="P289">
            <v>36281</v>
          </cell>
          <cell r="Q289">
            <v>24</v>
          </cell>
          <cell r="S289">
            <v>37012</v>
          </cell>
          <cell r="T289" t="str">
            <v>Ireneusz Kultys</v>
          </cell>
          <cell r="U289" t="str">
            <v>Ireneusz Kultys</v>
          </cell>
          <cell r="V289" t="str">
            <v/>
          </cell>
          <cell r="W289" t="str">
            <v/>
          </cell>
          <cell r="X289" t="str">
            <v/>
          </cell>
          <cell r="Y289" t="str">
            <v/>
          </cell>
          <cell r="Z289" t="str">
            <v/>
          </cell>
          <cell r="AA289" t="str">
            <v/>
          </cell>
          <cell r="AB289" t="str">
            <v/>
          </cell>
          <cell r="AC289" t="str">
            <v/>
          </cell>
          <cell r="AE289" t="str">
            <v/>
          </cell>
          <cell r="AT289" t="str">
            <v>Z</v>
          </cell>
          <cell r="AU289" t="str">
            <v>h.link@tu-bs.de</v>
          </cell>
          <cell r="AV289">
            <v>36598</v>
          </cell>
          <cell r="AW289" t="str">
            <v>03.03.00; 27.05.1999</v>
          </cell>
          <cell r="AX289" t="str">
            <v>H. Link hatte Prüfung im Mai 99 begonnen; Unterlagen noch nicht eingetroffen; nächste Prüfung per Telefon im Mai 00 vereinbart !</v>
          </cell>
          <cell r="BA289">
            <v>178</v>
          </cell>
          <cell r="BB289">
            <v>3</v>
          </cell>
          <cell r="BC289">
            <v>1</v>
          </cell>
          <cell r="BD289">
            <v>0</v>
          </cell>
          <cell r="BE289">
            <v>0.5617977528089888</v>
          </cell>
        </row>
        <row r="290">
          <cell r="A290" t="str">
            <v>5907-210</v>
          </cell>
          <cell r="B290" t="str">
            <v>Institut für</v>
          </cell>
          <cell r="C290" t="str">
            <v>Werkzeugmaschinen und Fertigungstechnik</v>
          </cell>
          <cell r="E290" t="str">
            <v>(Neubau Bereich)</v>
          </cell>
          <cell r="F290" t="str">
            <v>Herrn</v>
          </cell>
          <cell r="G290" t="str">
            <v>Helmut Link</v>
          </cell>
          <cell r="H290">
            <v>7627</v>
          </cell>
          <cell r="J290" t="str">
            <v>"0"</v>
          </cell>
          <cell r="K290">
            <v>36208</v>
          </cell>
          <cell r="M290" t="str">
            <v>Werkstatt</v>
          </cell>
          <cell r="N290">
            <v>12</v>
          </cell>
          <cell r="O290">
            <v>12</v>
          </cell>
          <cell r="P290">
            <v>36281</v>
          </cell>
          <cell r="Q290">
            <v>12</v>
          </cell>
          <cell r="S290">
            <v>36647</v>
          </cell>
          <cell r="T290" t="str">
            <v>Ireneusz Kultys</v>
          </cell>
          <cell r="U290" t="str">
            <v>Ireneusz Kultys</v>
          </cell>
          <cell r="V290" t="str">
            <v/>
          </cell>
          <cell r="W290" t="str">
            <v/>
          </cell>
          <cell r="X290" t="str">
            <v/>
          </cell>
          <cell r="Y290" t="str">
            <v/>
          </cell>
          <cell r="Z290">
            <v>36642</v>
          </cell>
          <cell r="AA290" t="str">
            <v>siehe &gt;</v>
          </cell>
          <cell r="AB290" t="str">
            <v/>
          </cell>
          <cell r="AC290" t="str">
            <v/>
          </cell>
          <cell r="AE290" t="str">
            <v/>
          </cell>
          <cell r="AM290">
            <v>36675</v>
          </cell>
          <cell r="AT290">
            <v>0</v>
          </cell>
          <cell r="AU290" t="str">
            <v>h.link@tu-bs.de</v>
          </cell>
          <cell r="AV290">
            <v>36675</v>
          </cell>
          <cell r="AW290" t="str">
            <v>29.05.00; 03.03.00; 27.05.1999</v>
          </cell>
          <cell r="AX290" t="str">
            <v>H. Link hatte Prüfung im Mai 99 begonnen; Unterlagen noch nicht eingetroffen; nächste Prüfung per Telefon im Mai 00 vereinbart!; Ruft am 2-6-00 zurück!</v>
          </cell>
          <cell r="BA290">
            <v>251</v>
          </cell>
          <cell r="BB290">
            <v>14</v>
          </cell>
          <cell r="BC290">
            <v>0</v>
          </cell>
          <cell r="BD290">
            <v>0</v>
          </cell>
          <cell r="BE290">
            <v>0</v>
          </cell>
        </row>
        <row r="291">
          <cell r="A291" t="str">
            <v>5907-211</v>
          </cell>
          <cell r="B291" t="str">
            <v>Institut für</v>
          </cell>
          <cell r="C291" t="str">
            <v>Werkzeugmaschinen und Fertigungstechnik</v>
          </cell>
          <cell r="E291" t="str">
            <v>(Neubau Bereich)</v>
          </cell>
          <cell r="F291" t="str">
            <v>Herrn</v>
          </cell>
          <cell r="G291" t="str">
            <v>Helmut Link</v>
          </cell>
          <cell r="H291">
            <v>7627</v>
          </cell>
          <cell r="J291" t="str">
            <v>"0"</v>
          </cell>
          <cell r="K291">
            <v>36208</v>
          </cell>
          <cell r="M291" t="str">
            <v>Büro</v>
          </cell>
          <cell r="N291">
            <v>24</v>
          </cell>
          <cell r="O291">
            <v>24</v>
          </cell>
          <cell r="P291">
            <v>36281</v>
          </cell>
          <cell r="Q291">
            <v>24</v>
          </cell>
          <cell r="S291">
            <v>37012</v>
          </cell>
          <cell r="T291" t="str">
            <v>Ireneusz Kultys</v>
          </cell>
          <cell r="U291" t="str">
            <v>Ireneusz Kultys</v>
          </cell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E291" t="str">
            <v/>
          </cell>
          <cell r="AT291">
            <v>0</v>
          </cell>
          <cell r="AU291" t="str">
            <v>a.pahlitzsch@tu-bs.de</v>
          </cell>
          <cell r="AV291">
            <v>36682</v>
          </cell>
          <cell r="AW291" t="str">
            <v>03.03.00; 27.05.1999</v>
          </cell>
          <cell r="AX291" t="str">
            <v>H. Link hatte Prüfung im Mai 99 begonnen; Unterlagen noch nicht eingetroffen; nächste Prüfung per Telefon im Mai 00 vereinbart !</v>
          </cell>
          <cell r="BA291">
            <v>447</v>
          </cell>
          <cell r="BB291">
            <v>20</v>
          </cell>
          <cell r="BC291">
            <v>2</v>
          </cell>
          <cell r="BD291">
            <v>1</v>
          </cell>
          <cell r="BE291">
            <v>0.44742729306487694</v>
          </cell>
        </row>
        <row r="292">
          <cell r="A292" t="str">
            <v>5907-212</v>
          </cell>
          <cell r="B292" t="str">
            <v>Institut für</v>
          </cell>
          <cell r="C292" t="str">
            <v>Werkzeugmaschinen und Fertigungstechnik</v>
          </cell>
          <cell r="E292" t="str">
            <v>Werkstatt Spielmannstr. 11 a</v>
          </cell>
          <cell r="F292" t="str">
            <v>Herrn</v>
          </cell>
          <cell r="G292" t="str">
            <v>Helmut Link</v>
          </cell>
          <cell r="H292">
            <v>7627</v>
          </cell>
          <cell r="J292" t="str">
            <v>"0"</v>
          </cell>
          <cell r="K292">
            <v>36208</v>
          </cell>
          <cell r="M292" t="str">
            <v>Werkstatt</v>
          </cell>
          <cell r="N292">
            <v>12</v>
          </cell>
          <cell r="O292">
            <v>12</v>
          </cell>
          <cell r="P292">
            <v>36281</v>
          </cell>
          <cell r="Q292">
            <v>16</v>
          </cell>
          <cell r="S292">
            <v>36770</v>
          </cell>
          <cell r="T292">
            <v>35676</v>
          </cell>
          <cell r="U292">
            <v>35676</v>
          </cell>
          <cell r="V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>
            <v>35415</v>
          </cell>
          <cell r="AE292">
            <v>35415</v>
          </cell>
          <cell r="AT292">
            <v>0</v>
          </cell>
          <cell r="AW292" t="str">
            <v>03.03.00; 27.05.1999</v>
          </cell>
          <cell r="BA292">
            <v>222</v>
          </cell>
          <cell r="BB292">
            <v>12</v>
          </cell>
          <cell r="BC292">
            <v>2</v>
          </cell>
          <cell r="BD292">
            <v>0</v>
          </cell>
          <cell r="BE292">
            <v>0.90090090090090091</v>
          </cell>
        </row>
        <row r="293">
          <cell r="A293" t="str">
            <v>5908-000</v>
          </cell>
          <cell r="B293" t="str">
            <v>Institut für</v>
          </cell>
          <cell r="C293" t="str">
            <v>Fabrikbetriebslehre u. Unternehmensforschung</v>
          </cell>
          <cell r="F293" t="str">
            <v>Herrn</v>
          </cell>
          <cell r="G293" t="str">
            <v>Heinz Georg Pentsch</v>
          </cell>
          <cell r="H293">
            <v>2729</v>
          </cell>
          <cell r="J293">
            <v>1</v>
          </cell>
          <cell r="K293">
            <v>33995</v>
          </cell>
          <cell r="M293" t="str">
            <v>Büro</v>
          </cell>
          <cell r="N293">
            <v>24</v>
          </cell>
          <cell r="O293">
            <v>32</v>
          </cell>
          <cell r="P293">
            <v>36434</v>
          </cell>
          <cell r="Q293">
            <v>32</v>
          </cell>
          <cell r="R293" t="str">
            <v xml:space="preserve"> </v>
          </cell>
          <cell r="S293">
            <v>37408</v>
          </cell>
          <cell r="T293">
            <v>36476</v>
          </cell>
          <cell r="U293">
            <v>36476</v>
          </cell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B293" t="str">
            <v/>
          </cell>
          <cell r="AC293" t="str">
            <v/>
          </cell>
          <cell r="AD293">
            <v>35391</v>
          </cell>
          <cell r="AE293">
            <v>35391</v>
          </cell>
          <cell r="AW293">
            <v>36389</v>
          </cell>
          <cell r="BA293">
            <v>122</v>
          </cell>
          <cell r="BB293">
            <v>0</v>
          </cell>
          <cell r="BC293">
            <v>3</v>
          </cell>
          <cell r="BD293">
            <v>0</v>
          </cell>
          <cell r="BE293">
            <v>2.459016393442623</v>
          </cell>
        </row>
        <row r="294">
          <cell r="A294" t="str">
            <v>5909-900</v>
          </cell>
          <cell r="B294" t="str">
            <v>Institut für</v>
          </cell>
          <cell r="C294" t="str">
            <v>Schweißtechnik</v>
          </cell>
          <cell r="F294" t="str">
            <v>Herrn</v>
          </cell>
          <cell r="G294" t="str">
            <v>Martin Wylegala</v>
          </cell>
          <cell r="H294">
            <v>7837</v>
          </cell>
          <cell r="I294">
            <v>1</v>
          </cell>
          <cell r="K294">
            <v>33938</v>
          </cell>
          <cell r="M294" t="str">
            <v>Büro</v>
          </cell>
          <cell r="N294">
            <v>24</v>
          </cell>
          <cell r="O294">
            <v>24</v>
          </cell>
          <cell r="P294">
            <v>36192</v>
          </cell>
          <cell r="Q294">
            <v>24</v>
          </cell>
          <cell r="S294">
            <v>36923</v>
          </cell>
          <cell r="T294" t="str">
            <v>Martin Wylegala</v>
          </cell>
          <cell r="U294" t="str">
            <v>Martin Wylegala</v>
          </cell>
          <cell r="V294" t="str">
            <v/>
          </cell>
          <cell r="W294" t="str">
            <v/>
          </cell>
          <cell r="X294" t="str">
            <v/>
          </cell>
          <cell r="Y294" t="str">
            <v/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E294" t="str">
            <v/>
          </cell>
          <cell r="AM294" t="str">
            <v>eigenes Prüfgerät</v>
          </cell>
          <cell r="AO294" t="str">
            <v xml:space="preserve"> eigenes Prüfgerät</v>
          </cell>
          <cell r="AQ294" t="str">
            <v xml:space="preserve"> eigenes Prüfgerät                      </v>
          </cell>
          <cell r="AS294" t="str">
            <v>a</v>
          </cell>
          <cell r="AT294">
            <v>0</v>
          </cell>
          <cell r="BA294">
            <v>774</v>
          </cell>
          <cell r="BB294">
            <v>10</v>
          </cell>
          <cell r="BC294">
            <v>0</v>
          </cell>
          <cell r="BD294">
            <v>0</v>
          </cell>
          <cell r="BE294">
            <v>0</v>
          </cell>
        </row>
        <row r="295">
          <cell r="A295" t="str">
            <v>5909-901</v>
          </cell>
          <cell r="B295" t="str">
            <v>Institut für</v>
          </cell>
          <cell r="C295" t="str">
            <v>Schweißtechnik</v>
          </cell>
          <cell r="F295" t="str">
            <v>Herrn</v>
          </cell>
          <cell r="G295" t="str">
            <v>Martin Wylegala</v>
          </cell>
          <cell r="H295">
            <v>7837</v>
          </cell>
          <cell r="I295" t="str">
            <v>"0"</v>
          </cell>
          <cell r="K295">
            <v>33938</v>
          </cell>
          <cell r="M295" t="str">
            <v>Schulung</v>
          </cell>
          <cell r="N295">
            <v>12</v>
          </cell>
          <cell r="O295">
            <v>12</v>
          </cell>
          <cell r="P295">
            <v>36192</v>
          </cell>
          <cell r="Q295">
            <v>24</v>
          </cell>
          <cell r="R295" t="str">
            <v>X</v>
          </cell>
          <cell r="S295">
            <v>36923</v>
          </cell>
          <cell r="T295" t="str">
            <v>Martin Wylegala</v>
          </cell>
          <cell r="U295" t="str">
            <v>Martin Wylegala</v>
          </cell>
          <cell r="V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  <cell r="AA295" t="str">
            <v/>
          </cell>
          <cell r="AB295" t="str">
            <v/>
          </cell>
          <cell r="AC295" t="str">
            <v/>
          </cell>
          <cell r="AE295" t="str">
            <v>Sonderturnus</v>
          </cell>
          <cell r="AM295" t="str">
            <v>eigenes Prüfgerät</v>
          </cell>
          <cell r="AO295" t="str">
            <v xml:space="preserve"> eigenes Prüfgerät</v>
          </cell>
          <cell r="AQ295" t="str">
            <v xml:space="preserve"> eigenes Prüfgerät                      </v>
          </cell>
          <cell r="AS295">
            <v>1</v>
          </cell>
          <cell r="AT295" t="str">
            <v>Diskette</v>
          </cell>
          <cell r="AW295" t="str">
            <v xml:space="preserve"> </v>
          </cell>
          <cell r="AX295" t="str">
            <v xml:space="preserve"> M. Wylegala prüft eigenverantwortlich im 24 monatigem-Turnus</v>
          </cell>
          <cell r="BA295">
            <v>26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</row>
        <row r="296">
          <cell r="A296" t="str">
            <v>5909-902</v>
          </cell>
          <cell r="B296" t="str">
            <v>Institut für</v>
          </cell>
          <cell r="C296" t="str">
            <v>Schweißtechnik</v>
          </cell>
          <cell r="F296" t="str">
            <v>Herrn</v>
          </cell>
          <cell r="G296" t="str">
            <v>Martin Wylegala</v>
          </cell>
          <cell r="H296">
            <v>7837</v>
          </cell>
          <cell r="I296" t="str">
            <v>"0"</v>
          </cell>
          <cell r="K296">
            <v>35297</v>
          </cell>
          <cell r="M296" t="str">
            <v>Werkstatt</v>
          </cell>
          <cell r="N296">
            <v>12</v>
          </cell>
          <cell r="O296">
            <v>12</v>
          </cell>
          <cell r="P296">
            <v>36627</v>
          </cell>
          <cell r="Q296">
            <v>12</v>
          </cell>
          <cell r="R296" t="str">
            <v>X</v>
          </cell>
          <cell r="S296">
            <v>36992</v>
          </cell>
          <cell r="T296" t="str">
            <v>Martin Wylegala</v>
          </cell>
          <cell r="U296" t="str">
            <v>Martin Wylegala</v>
          </cell>
          <cell r="V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  <cell r="AA296" t="str">
            <v/>
          </cell>
          <cell r="AB296" t="str">
            <v/>
          </cell>
          <cell r="AC296" t="str">
            <v/>
          </cell>
          <cell r="AE296" t="str">
            <v>Sonderturnus</v>
          </cell>
          <cell r="AK296">
            <v>36627</v>
          </cell>
          <cell r="AM296" t="str">
            <v>eigenes Prüfgerät</v>
          </cell>
          <cell r="AO296" t="str">
            <v xml:space="preserve"> eigenes Prüfgerät</v>
          </cell>
          <cell r="AQ296" t="str">
            <v xml:space="preserve"> eigenes Prüfgerät                      </v>
          </cell>
          <cell r="AS296" t="str">
            <v>a</v>
          </cell>
          <cell r="AT296">
            <v>0</v>
          </cell>
          <cell r="AX296" t="str">
            <v xml:space="preserve"> M. Wylegala prüft eigenverantwortlich im 12 monatigem-Turnus</v>
          </cell>
          <cell r="BA296">
            <v>33</v>
          </cell>
          <cell r="BB296">
            <v>3</v>
          </cell>
          <cell r="BC296">
            <v>1</v>
          </cell>
          <cell r="BD296">
            <v>0</v>
          </cell>
          <cell r="BE296">
            <v>3.0303030303030303</v>
          </cell>
        </row>
        <row r="297">
          <cell r="A297" t="str">
            <v>5910-200</v>
          </cell>
          <cell r="B297" t="str">
            <v>Institut für</v>
          </cell>
          <cell r="C297" t="str">
            <v>Werkstoffe</v>
          </cell>
          <cell r="F297" t="str">
            <v>Herrn</v>
          </cell>
          <cell r="G297" t="str">
            <v>Horst Gasse</v>
          </cell>
          <cell r="H297">
            <v>3077</v>
          </cell>
          <cell r="I297">
            <v>1</v>
          </cell>
          <cell r="J297">
            <v>0</v>
          </cell>
          <cell r="K297">
            <v>34507</v>
          </cell>
          <cell r="M297" t="str">
            <v>Büro</v>
          </cell>
          <cell r="N297">
            <v>24</v>
          </cell>
          <cell r="O297">
            <v>24</v>
          </cell>
          <cell r="P297">
            <v>36130</v>
          </cell>
          <cell r="Q297">
            <v>32</v>
          </cell>
          <cell r="R297" t="str">
            <v xml:space="preserve"> </v>
          </cell>
          <cell r="S297">
            <v>37104</v>
          </cell>
          <cell r="T297" t="str">
            <v>Horst Gasse</v>
          </cell>
          <cell r="U297" t="str">
            <v>Horst Gasse</v>
          </cell>
          <cell r="V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B297" t="str">
            <v/>
          </cell>
          <cell r="AC297" t="str">
            <v/>
          </cell>
          <cell r="AD297">
            <v>35506</v>
          </cell>
          <cell r="AE297">
            <v>35506</v>
          </cell>
          <cell r="AT297">
            <v>1</v>
          </cell>
          <cell r="AU297" t="str">
            <v>h.meissner@tu-bs.de</v>
          </cell>
          <cell r="AV297">
            <v>36650</v>
          </cell>
          <cell r="AW297" t="str">
            <v>08.05.00; 03.05.00; 26.2.99; 11.2.99; 30.11.1998</v>
          </cell>
          <cell r="AX297" t="str">
            <v>Unterlagen werden nachgesandt !</v>
          </cell>
          <cell r="BA297">
            <v>191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</row>
        <row r="298">
          <cell r="A298" t="str">
            <v>5910-210</v>
          </cell>
          <cell r="B298" t="str">
            <v>Institut für</v>
          </cell>
          <cell r="C298" t="str">
            <v>Werkstoffe</v>
          </cell>
          <cell r="D298" t="str">
            <v>Abt.</v>
          </cell>
          <cell r="E298" t="str">
            <v>Werkstoffkunde u. Herstellungsverfahren</v>
          </cell>
          <cell r="F298" t="str">
            <v>Herrn</v>
          </cell>
          <cell r="G298" t="str">
            <v>Horst Gasse</v>
          </cell>
          <cell r="H298">
            <v>3077</v>
          </cell>
          <cell r="I298" t="str">
            <v>"0"</v>
          </cell>
          <cell r="K298">
            <v>34507</v>
          </cell>
          <cell r="M298" t="str">
            <v>Werkstatt</v>
          </cell>
          <cell r="N298">
            <v>12</v>
          </cell>
          <cell r="O298">
            <v>14</v>
          </cell>
          <cell r="P298">
            <v>36649</v>
          </cell>
          <cell r="Q298">
            <v>16</v>
          </cell>
          <cell r="S298">
            <v>37137</v>
          </cell>
          <cell r="T298" t="str">
            <v>Horst Gasse</v>
          </cell>
          <cell r="U298" t="str">
            <v>Horst Gasse</v>
          </cell>
          <cell r="V298" t="str">
            <v/>
          </cell>
          <cell r="W298" t="str">
            <v/>
          </cell>
          <cell r="X298" t="str">
            <v/>
          </cell>
          <cell r="Y298" t="str">
            <v/>
          </cell>
          <cell r="Z298" t="str">
            <v/>
          </cell>
          <cell r="AA298" t="str">
            <v/>
          </cell>
          <cell r="AB298" t="str">
            <v/>
          </cell>
          <cell r="AC298" t="str">
            <v/>
          </cell>
          <cell r="AD298">
            <v>36278</v>
          </cell>
          <cell r="AE298">
            <v>36278</v>
          </cell>
          <cell r="AR298">
            <v>1</v>
          </cell>
          <cell r="AT298" t="str">
            <v>Z</v>
          </cell>
          <cell r="AW298" t="str">
            <v>03.05.00; 26.2.99; 11.2.99; 30.11.1998</v>
          </cell>
          <cell r="BA298">
            <v>482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</row>
        <row r="299">
          <cell r="A299" t="str">
            <v>5910-220</v>
          </cell>
          <cell r="B299" t="str">
            <v>Institut für</v>
          </cell>
          <cell r="C299" t="str">
            <v>Werkstoffe</v>
          </cell>
          <cell r="D299" t="str">
            <v>Abt.</v>
          </cell>
          <cell r="E299" t="str">
            <v>Angew. Werkstoffkunde u. Schadensanalyse</v>
          </cell>
          <cell r="F299" t="str">
            <v>Herrn</v>
          </cell>
          <cell r="G299" t="str">
            <v>Horst Gasse</v>
          </cell>
          <cell r="H299">
            <v>3077</v>
          </cell>
          <cell r="I299" t="str">
            <v>"0"</v>
          </cell>
          <cell r="K299">
            <v>34507</v>
          </cell>
          <cell r="M299" t="str">
            <v>Werkstatt</v>
          </cell>
          <cell r="N299">
            <v>12</v>
          </cell>
          <cell r="O299">
            <v>14</v>
          </cell>
          <cell r="P299">
            <v>36649</v>
          </cell>
          <cell r="Q299">
            <v>16</v>
          </cell>
          <cell r="S299">
            <v>37137</v>
          </cell>
          <cell r="T299" t="str">
            <v>Horst Gasse</v>
          </cell>
          <cell r="U299" t="str">
            <v>Horst Gasse</v>
          </cell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>"28.04.99"</v>
          </cell>
          <cell r="AE299" t="str">
            <v>"28.04.99"</v>
          </cell>
          <cell r="AR299" t="str">
            <v>pj</v>
          </cell>
          <cell r="AT299" t="str">
            <v>Z</v>
          </cell>
          <cell r="AW299" t="str">
            <v>03.05.00; 26.2.99; 11.2.99; 30.11.1998</v>
          </cell>
          <cell r="BE299">
            <v>0</v>
          </cell>
        </row>
        <row r="300">
          <cell r="A300" t="str">
            <v>5911-000</v>
          </cell>
          <cell r="B300" t="str">
            <v>Institut für</v>
          </cell>
          <cell r="C300" t="str">
            <v>Oberflächentechnik und Plasmamatische Werkstoffentwicklung</v>
          </cell>
          <cell r="F300" t="str">
            <v>Herrn</v>
          </cell>
          <cell r="G300" t="str">
            <v>Rainer Schwetge</v>
          </cell>
          <cell r="H300">
            <v>9414</v>
          </cell>
          <cell r="I300">
            <v>1</v>
          </cell>
          <cell r="K300">
            <v>33938</v>
          </cell>
          <cell r="M300" t="str">
            <v>Werkstatt, Halle, Labor, Technikum</v>
          </cell>
          <cell r="N300">
            <v>12</v>
          </cell>
          <cell r="O300">
            <v>16</v>
          </cell>
          <cell r="P300">
            <v>36557</v>
          </cell>
          <cell r="Q300">
            <v>16</v>
          </cell>
          <cell r="S300">
            <v>37043</v>
          </cell>
          <cell r="T300" t="str">
            <v>Rainer Schwetge</v>
          </cell>
          <cell r="U300" t="str">
            <v>Rainer Schwetge</v>
          </cell>
          <cell r="V300" t="str">
            <v/>
          </cell>
          <cell r="W300" t="str">
            <v/>
          </cell>
          <cell r="X300" t="str">
            <v/>
          </cell>
          <cell r="Y300" t="str">
            <v/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>
            <v>36125</v>
          </cell>
          <cell r="AE300">
            <v>36125</v>
          </cell>
          <cell r="AW300" t="str">
            <v>9.12.99; 09.10.1998</v>
          </cell>
          <cell r="AX300" t="str">
            <v>Faber mit Hinweis auf Trafo (Bananensteckerwechsel alt auf neu d. R. Schwetge)</v>
          </cell>
          <cell r="BA300">
            <v>209</v>
          </cell>
          <cell r="BB300">
            <v>15</v>
          </cell>
          <cell r="BC300">
            <v>0</v>
          </cell>
          <cell r="BD300">
            <v>0</v>
          </cell>
          <cell r="BE300">
            <v>0</v>
          </cell>
        </row>
        <row r="301">
          <cell r="A301" t="str">
            <v>5911-001</v>
          </cell>
          <cell r="B301" t="str">
            <v>Institut für</v>
          </cell>
          <cell r="C301" t="str">
            <v>Oberflächentechnik und Plasmamatische Werkstoffentwicklung</v>
          </cell>
          <cell r="F301" t="str">
            <v>Herrn</v>
          </cell>
          <cell r="G301" t="str">
            <v>Rainer Schwetge</v>
          </cell>
          <cell r="H301">
            <v>9414</v>
          </cell>
          <cell r="I301" t="str">
            <v>"0"</v>
          </cell>
          <cell r="K301">
            <v>33938</v>
          </cell>
          <cell r="M301" t="str">
            <v>Büro, Dunkelkammer,Seminarraum, Teeküche, Flur</v>
          </cell>
          <cell r="N301">
            <v>24</v>
          </cell>
          <cell r="O301">
            <v>32</v>
          </cell>
          <cell r="P301">
            <v>36557</v>
          </cell>
          <cell r="Q301">
            <v>32</v>
          </cell>
          <cell r="R301" t="str">
            <v xml:space="preserve"> </v>
          </cell>
          <cell r="S301">
            <v>37530</v>
          </cell>
          <cell r="T301" t="str">
            <v>Rainer Schwetge</v>
          </cell>
          <cell r="U301" t="str">
            <v>Rainer Schwetge</v>
          </cell>
          <cell r="V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>
            <v>35543</v>
          </cell>
          <cell r="AE301">
            <v>35543</v>
          </cell>
          <cell r="AW301">
            <v>36549</v>
          </cell>
          <cell r="BA301">
            <v>196</v>
          </cell>
          <cell r="BB301">
            <v>8</v>
          </cell>
          <cell r="BC301">
            <v>0</v>
          </cell>
          <cell r="BD301">
            <v>0</v>
          </cell>
          <cell r="BE301">
            <v>0</v>
          </cell>
        </row>
        <row r="302">
          <cell r="A302" t="str">
            <v>5912-900</v>
          </cell>
          <cell r="B302" t="str">
            <v>Institut für</v>
          </cell>
          <cell r="C302" t="str">
            <v>Mikrotechnik</v>
          </cell>
          <cell r="F302" t="str">
            <v>Herrn</v>
          </cell>
          <cell r="G302" t="str">
            <v>Hans-Dieter Vopel</v>
          </cell>
          <cell r="H302" t="str">
            <v>9755/0</v>
          </cell>
          <cell r="J302">
            <v>1</v>
          </cell>
          <cell r="K302">
            <v>35886</v>
          </cell>
          <cell r="M302" t="str">
            <v>Labor</v>
          </cell>
          <cell r="N302">
            <v>12</v>
          </cell>
          <cell r="O302">
            <v>12</v>
          </cell>
          <cell r="P302">
            <v>36465</v>
          </cell>
          <cell r="Q302">
            <v>16</v>
          </cell>
          <cell r="R302" t="str">
            <v xml:space="preserve"> </v>
          </cell>
          <cell r="S302">
            <v>36951</v>
          </cell>
          <cell r="T302">
            <v>35954</v>
          </cell>
          <cell r="U302">
            <v>35954</v>
          </cell>
          <cell r="V302" t="str">
            <v/>
          </cell>
          <cell r="W302" t="str">
            <v/>
          </cell>
          <cell r="X302" t="str">
            <v/>
          </cell>
          <cell r="Y302" t="str">
            <v/>
          </cell>
          <cell r="Z302" t="str">
            <v/>
          </cell>
          <cell r="AA302" t="str">
            <v/>
          </cell>
          <cell r="AB302" t="str">
            <v/>
          </cell>
          <cell r="AC302" t="str">
            <v/>
          </cell>
          <cell r="AD302">
            <v>36578</v>
          </cell>
          <cell r="AE302">
            <v>36578</v>
          </cell>
          <cell r="BA302">
            <v>69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</row>
        <row r="303">
          <cell r="A303" t="str">
            <v>5912-901</v>
          </cell>
          <cell r="B303" t="str">
            <v>Institut für</v>
          </cell>
          <cell r="C303" t="str">
            <v>Mikrotechnik</v>
          </cell>
          <cell r="E303" t="str">
            <v>Gebäude 3317</v>
          </cell>
          <cell r="F303" t="str">
            <v>Herrn</v>
          </cell>
          <cell r="G303" t="str">
            <v>Hans-Dieter Vopel</v>
          </cell>
          <cell r="H303">
            <v>9755</v>
          </cell>
          <cell r="J303" t="str">
            <v>"0"</v>
          </cell>
          <cell r="K303">
            <v>35886</v>
          </cell>
          <cell r="M303" t="str">
            <v>Büro</v>
          </cell>
          <cell r="N303">
            <v>24</v>
          </cell>
          <cell r="O303">
            <v>24</v>
          </cell>
          <cell r="P303">
            <v>36465</v>
          </cell>
          <cell r="Q303">
            <v>24</v>
          </cell>
          <cell r="S303">
            <v>37196</v>
          </cell>
          <cell r="T303">
            <v>35954</v>
          </cell>
          <cell r="U303">
            <v>35954</v>
          </cell>
          <cell r="V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E303" t="str">
            <v/>
          </cell>
          <cell r="BA303">
            <v>30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</row>
        <row r="304">
          <cell r="A304" t="str">
            <v>5912-901</v>
          </cell>
          <cell r="B304" t="str">
            <v>Institut für</v>
          </cell>
          <cell r="C304" t="str">
            <v>Mikrotechnik</v>
          </cell>
          <cell r="F304" t="str">
            <v>Herrn</v>
          </cell>
          <cell r="G304" t="str">
            <v>Hans-Dieter Vopel</v>
          </cell>
          <cell r="H304">
            <v>9755</v>
          </cell>
          <cell r="J304" t="str">
            <v>"0"</v>
          </cell>
          <cell r="K304">
            <v>35886</v>
          </cell>
          <cell r="M304" t="str">
            <v>Büro</v>
          </cell>
          <cell r="N304">
            <v>24</v>
          </cell>
          <cell r="O304">
            <v>24</v>
          </cell>
          <cell r="P304">
            <v>35947</v>
          </cell>
          <cell r="Q304">
            <v>24</v>
          </cell>
          <cell r="S304">
            <v>36678</v>
          </cell>
          <cell r="T304">
            <v>35954</v>
          </cell>
          <cell r="U304">
            <v>35954</v>
          </cell>
          <cell r="V304" t="str">
            <v/>
          </cell>
          <cell r="W304" t="str">
            <v/>
          </cell>
          <cell r="X304" t="str">
            <v/>
          </cell>
          <cell r="Y304" t="str">
            <v/>
          </cell>
          <cell r="Z304">
            <v>36672</v>
          </cell>
          <cell r="AA304" t="str">
            <v/>
          </cell>
          <cell r="AB304" t="str">
            <v/>
          </cell>
          <cell r="AC304" t="str">
            <v/>
          </cell>
          <cell r="AE304" t="str">
            <v/>
          </cell>
          <cell r="BA304">
            <v>232</v>
          </cell>
          <cell r="BB304">
            <v>4</v>
          </cell>
          <cell r="BC304">
            <v>0</v>
          </cell>
          <cell r="BD304">
            <v>0</v>
          </cell>
          <cell r="BE304">
            <v>0</v>
          </cell>
        </row>
        <row r="305">
          <cell r="A305" t="str">
            <v>5913-700</v>
          </cell>
          <cell r="B305" t="str">
            <v>Institut für</v>
          </cell>
          <cell r="C305" t="str">
            <v>Regelungs- und Automatisierungstechnik</v>
          </cell>
          <cell r="F305" t="str">
            <v>Herrn</v>
          </cell>
          <cell r="G305" t="str">
            <v>Andreas Siepmann</v>
          </cell>
          <cell r="H305">
            <v>3318</v>
          </cell>
          <cell r="I305">
            <v>1</v>
          </cell>
          <cell r="J305">
            <v>1</v>
          </cell>
          <cell r="K305">
            <v>36012</v>
          </cell>
          <cell r="M305" t="str">
            <v>Labor, Lager, Halle, Werkstatt</v>
          </cell>
          <cell r="N305">
            <v>12</v>
          </cell>
          <cell r="O305">
            <v>16</v>
          </cell>
          <cell r="P305">
            <v>36557</v>
          </cell>
          <cell r="Q305">
            <v>16</v>
          </cell>
          <cell r="S305">
            <v>37043</v>
          </cell>
          <cell r="T305" t="str">
            <v>Andreas Siepmann</v>
          </cell>
          <cell r="U305" t="str">
            <v>Andreas Siepmann</v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>
            <v>36045</v>
          </cell>
          <cell r="AE305">
            <v>36045</v>
          </cell>
          <cell r="AT305">
            <v>1</v>
          </cell>
          <cell r="AU305" t="str">
            <v>ifra.ing.tu-bs.de (@?)</v>
          </cell>
          <cell r="AV305">
            <v>36557</v>
          </cell>
          <cell r="BA305">
            <v>428</v>
          </cell>
          <cell r="BB305">
            <v>4</v>
          </cell>
          <cell r="BC305">
            <v>18</v>
          </cell>
          <cell r="BD305">
            <v>0</v>
          </cell>
          <cell r="BE305">
            <v>4.2056074766355138</v>
          </cell>
        </row>
        <row r="306">
          <cell r="A306" t="str">
            <v>5913-701</v>
          </cell>
          <cell r="B306" t="str">
            <v>Institut für</v>
          </cell>
          <cell r="C306" t="str">
            <v>Regelungs- und Automatisierungstechnik</v>
          </cell>
          <cell r="F306" t="str">
            <v>Herrn</v>
          </cell>
          <cell r="G306" t="str">
            <v>Andreas Siepmann</v>
          </cell>
          <cell r="H306">
            <v>3318</v>
          </cell>
          <cell r="I306" t="str">
            <v>"0"</v>
          </cell>
          <cell r="J306" t="str">
            <v>"0"</v>
          </cell>
          <cell r="K306">
            <v>36012</v>
          </cell>
          <cell r="M306" t="str">
            <v>Büro</v>
          </cell>
          <cell r="N306">
            <v>24</v>
          </cell>
          <cell r="O306">
            <v>24</v>
          </cell>
          <cell r="P306">
            <v>35977</v>
          </cell>
          <cell r="Q306">
            <v>32</v>
          </cell>
          <cell r="S306">
            <v>36951</v>
          </cell>
          <cell r="T306" t="str">
            <v>Andreas Siepmann</v>
          </cell>
          <cell r="U306" t="str">
            <v>Andreas Siepmann</v>
          </cell>
          <cell r="V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>
            <v>36096</v>
          </cell>
          <cell r="AE306">
            <v>36096</v>
          </cell>
          <cell r="AT306">
            <v>0</v>
          </cell>
          <cell r="BA306">
            <v>500</v>
          </cell>
          <cell r="BB306">
            <v>25</v>
          </cell>
          <cell r="BC306">
            <v>1</v>
          </cell>
          <cell r="BD306">
            <v>0</v>
          </cell>
          <cell r="BE306">
            <v>0.2</v>
          </cell>
        </row>
        <row r="307">
          <cell r="A307" t="str">
            <v>5914-500</v>
          </cell>
          <cell r="B307" t="str">
            <v>Institut für</v>
          </cell>
          <cell r="C307" t="str">
            <v>Bioverfahrenstechnik</v>
          </cell>
          <cell r="E307" t="str">
            <v>Gaußstr. 17, Bruchtorwall</v>
          </cell>
          <cell r="F307" t="str">
            <v>Herrn</v>
          </cell>
          <cell r="G307" t="str">
            <v>Rochus  Jonas</v>
          </cell>
          <cell r="H307">
            <v>7658</v>
          </cell>
          <cell r="I307">
            <v>1</v>
          </cell>
          <cell r="J307">
            <v>2</v>
          </cell>
          <cell r="K307">
            <v>35123</v>
          </cell>
          <cell r="M307" t="str">
            <v>Büro</v>
          </cell>
          <cell r="N307">
            <v>24</v>
          </cell>
          <cell r="O307">
            <v>24</v>
          </cell>
          <cell r="P307">
            <v>36008</v>
          </cell>
          <cell r="Q307">
            <v>24</v>
          </cell>
          <cell r="S307">
            <v>36739</v>
          </cell>
          <cell r="T307" t="str">
            <v>Rochus  Jonas</v>
          </cell>
          <cell r="U307" t="str">
            <v>Rochus  Jonas</v>
          </cell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E307" t="str">
            <v/>
          </cell>
          <cell r="AT307">
            <v>1</v>
          </cell>
          <cell r="BA307">
            <v>17</v>
          </cell>
          <cell r="BB307">
            <v>0</v>
          </cell>
          <cell r="BC307">
            <v>3</v>
          </cell>
          <cell r="BD307">
            <v>0</v>
          </cell>
          <cell r="BE307">
            <v>17.647058823529413</v>
          </cell>
        </row>
        <row r="308">
          <cell r="A308" t="str">
            <v>5914-501</v>
          </cell>
          <cell r="B308" t="str">
            <v>Institut für</v>
          </cell>
          <cell r="C308" t="str">
            <v>Bioverfahrenstechnik</v>
          </cell>
          <cell r="E308" t="str">
            <v>Gaußstr. 17, Bruchtorwall</v>
          </cell>
          <cell r="F308" t="str">
            <v>Herrn</v>
          </cell>
          <cell r="G308" t="str">
            <v>Rochus  Jonas</v>
          </cell>
          <cell r="H308">
            <v>7658</v>
          </cell>
          <cell r="I308" t="str">
            <v>"0"</v>
          </cell>
          <cell r="J308" t="str">
            <v>"0"</v>
          </cell>
          <cell r="K308">
            <v>35123</v>
          </cell>
          <cell r="L308">
            <v>2</v>
          </cell>
          <cell r="M308" t="str">
            <v>Werkstatt</v>
          </cell>
          <cell r="N308">
            <v>12</v>
          </cell>
          <cell r="O308">
            <v>12</v>
          </cell>
          <cell r="P308">
            <v>36434</v>
          </cell>
          <cell r="Q308">
            <v>12</v>
          </cell>
          <cell r="R308" t="str">
            <v xml:space="preserve"> </v>
          </cell>
          <cell r="S308">
            <v>36800</v>
          </cell>
          <cell r="T308" t="str">
            <v>Rochus  Jonas</v>
          </cell>
          <cell r="U308" t="str">
            <v>Rochus  Jonas</v>
          </cell>
          <cell r="V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E308" t="str">
            <v/>
          </cell>
          <cell r="AT308">
            <v>0</v>
          </cell>
          <cell r="AW308">
            <v>36697</v>
          </cell>
          <cell r="AX308" t="str">
            <v>Begutachtung von Messe-Konstruktionen mit H. Jonas; nach Fertigstellung erfolgt VDE 701er Abnahme von mir (13.04.00)!</v>
          </cell>
          <cell r="BA308">
            <v>315</v>
          </cell>
          <cell r="BB308">
            <v>3</v>
          </cell>
          <cell r="BC308">
            <v>15</v>
          </cell>
          <cell r="BD308">
            <v>0</v>
          </cell>
          <cell r="BE308">
            <v>4.7619047619047619</v>
          </cell>
        </row>
        <row r="309">
          <cell r="A309" t="str">
            <v>5916-100</v>
          </cell>
          <cell r="C309" t="str">
            <v>Rechenanlage des Mechanikzentrums</v>
          </cell>
          <cell r="F309" t="str">
            <v>Herrn</v>
          </cell>
          <cell r="G309" t="str">
            <v>Volker Jagla</v>
          </cell>
          <cell r="H309" t="str">
            <v>7072/77</v>
          </cell>
          <cell r="I309" t="str">
            <v>"0"</v>
          </cell>
          <cell r="K309">
            <v>33917</v>
          </cell>
          <cell r="M309" t="str">
            <v>Büro</v>
          </cell>
          <cell r="N309">
            <v>24</v>
          </cell>
          <cell r="O309">
            <v>32</v>
          </cell>
          <cell r="P309">
            <v>36690</v>
          </cell>
          <cell r="Q309">
            <v>32</v>
          </cell>
          <cell r="S309">
            <v>37665</v>
          </cell>
          <cell r="T309" t="str">
            <v>Volker Jagla</v>
          </cell>
          <cell r="U309" t="str">
            <v>Volker Jagla</v>
          </cell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>"03.04.97"</v>
          </cell>
          <cell r="AE309" t="str">
            <v>"03.04.97"</v>
          </cell>
          <cell r="AT309" t="str">
            <v>Z</v>
          </cell>
          <cell r="BA309">
            <v>82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</row>
        <row r="310">
          <cell r="A310" t="str">
            <v>5927-700</v>
          </cell>
          <cell r="B310" t="str">
            <v>Fachb. 8</v>
          </cell>
          <cell r="C310" t="str">
            <v>Elektrotechnik</v>
          </cell>
          <cell r="F310" t="str">
            <v>Herrn</v>
          </cell>
          <cell r="G310" t="str">
            <v>Jens Faber,   Abt. 42</v>
          </cell>
          <cell r="H310">
            <v>7796</v>
          </cell>
          <cell r="I310" t="str">
            <v>"0"</v>
          </cell>
          <cell r="K310">
            <v>33547</v>
          </cell>
          <cell r="M310" t="str">
            <v>Büro</v>
          </cell>
          <cell r="N310">
            <v>24</v>
          </cell>
          <cell r="O310">
            <v>24</v>
          </cell>
          <cell r="P310">
            <v>35886</v>
          </cell>
          <cell r="Q310">
            <v>24</v>
          </cell>
          <cell r="S310">
            <v>36617</v>
          </cell>
          <cell r="T310" t="str">
            <v>Faber</v>
          </cell>
          <cell r="U310" t="str">
            <v>Faber</v>
          </cell>
          <cell r="V310" t="str">
            <v/>
          </cell>
          <cell r="W310" t="str">
            <v/>
          </cell>
          <cell r="X310" t="str">
            <v/>
          </cell>
          <cell r="Y310" t="str">
            <v/>
          </cell>
          <cell r="Z310" t="str">
            <v>siehe &gt;</v>
          </cell>
          <cell r="AA310" t="str">
            <v/>
          </cell>
          <cell r="AB310" t="str">
            <v/>
          </cell>
          <cell r="AC310" t="str">
            <v/>
          </cell>
          <cell r="AE310" t="str">
            <v/>
          </cell>
          <cell r="AM310" t="str">
            <v>siehe oben</v>
          </cell>
          <cell r="AZ310" t="str">
            <v>FJ</v>
          </cell>
          <cell r="BA310">
            <v>28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</row>
        <row r="311">
          <cell r="A311" t="str">
            <v>5927-701</v>
          </cell>
          <cell r="B311" t="str">
            <v>Fachschaft</v>
          </cell>
          <cell r="C311" t="str">
            <v>Elektrotechnik</v>
          </cell>
          <cell r="E311" t="str">
            <v>Zimmerstr. 24 c</v>
          </cell>
          <cell r="F311" t="str">
            <v>Herrn</v>
          </cell>
          <cell r="G311" t="str">
            <v>Jens Faber</v>
          </cell>
          <cell r="H311">
            <v>4568</v>
          </cell>
          <cell r="I311" t="str">
            <v>"0"</v>
          </cell>
          <cell r="K311">
            <v>33547</v>
          </cell>
          <cell r="M311" t="str">
            <v>Büro</v>
          </cell>
          <cell r="N311">
            <v>24</v>
          </cell>
          <cell r="O311">
            <v>24</v>
          </cell>
          <cell r="P311">
            <v>36678</v>
          </cell>
          <cell r="Q311">
            <v>24</v>
          </cell>
          <cell r="S311">
            <v>37408</v>
          </cell>
          <cell r="T311" t="str">
            <v>Faber</v>
          </cell>
          <cell r="U311" t="str">
            <v>Faber</v>
          </cell>
          <cell r="V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E311" t="str">
            <v/>
          </cell>
          <cell r="AM311" t="str">
            <v>siehe oben</v>
          </cell>
          <cell r="AX311" t="str">
            <v>Prüfung erfolgt auf freiw. Basis</v>
          </cell>
          <cell r="AZ311" t="str">
            <v>JF</v>
          </cell>
          <cell r="BE311">
            <v>0</v>
          </cell>
        </row>
        <row r="312">
          <cell r="A312" t="str">
            <v>5928-500</v>
          </cell>
          <cell r="B312" t="str">
            <v>Institut für</v>
          </cell>
          <cell r="C312" t="str">
            <v>El. Meßtechnik, Grdl. d. Elektrotechnik</v>
          </cell>
          <cell r="F312" t="str">
            <v>Frau</v>
          </cell>
          <cell r="G312" t="str">
            <v xml:space="preserve">Kerstin Lauckner </v>
          </cell>
          <cell r="H312">
            <v>3857</v>
          </cell>
          <cell r="I312">
            <v>1</v>
          </cell>
          <cell r="K312">
            <v>33955</v>
          </cell>
          <cell r="M312" t="str">
            <v>Büro</v>
          </cell>
          <cell r="N312">
            <v>24</v>
          </cell>
          <cell r="O312">
            <v>24</v>
          </cell>
          <cell r="P312">
            <v>36620</v>
          </cell>
          <cell r="Q312">
            <v>32</v>
          </cell>
          <cell r="S312">
            <v>37594</v>
          </cell>
          <cell r="T312" t="str">
            <v>K.-P. Rietkötter</v>
          </cell>
          <cell r="U312" t="str">
            <v>K.-P. Rietkötter</v>
          </cell>
          <cell r="V312" t="str">
            <v/>
          </cell>
          <cell r="W312" t="str">
            <v/>
          </cell>
          <cell r="X312" t="str">
            <v/>
          </cell>
          <cell r="Y312" t="str">
            <v/>
          </cell>
          <cell r="Z312" t="str">
            <v/>
          </cell>
          <cell r="AA312" t="str">
            <v/>
          </cell>
          <cell r="AB312" t="str">
            <v/>
          </cell>
          <cell r="AC312" t="str">
            <v/>
          </cell>
          <cell r="AD312">
            <v>36669</v>
          </cell>
          <cell r="AE312">
            <v>36669</v>
          </cell>
          <cell r="AT312">
            <v>1</v>
          </cell>
          <cell r="AU312" t="str">
            <v>k.lauckner@tu-bs.de</v>
          </cell>
          <cell r="AV312">
            <v>36650</v>
          </cell>
          <cell r="AW312" t="str">
            <v>23.05.00 BE+PKR; 08.05.00; 18.04.00</v>
          </cell>
          <cell r="BA312">
            <v>175</v>
          </cell>
          <cell r="BB312">
            <v>30</v>
          </cell>
          <cell r="BC312">
            <v>0</v>
          </cell>
          <cell r="BD312">
            <v>0</v>
          </cell>
          <cell r="BE312">
            <v>0</v>
          </cell>
        </row>
        <row r="313">
          <cell r="A313" t="str">
            <v>5928-501</v>
          </cell>
          <cell r="B313" t="str">
            <v>Institut für</v>
          </cell>
          <cell r="C313" t="str">
            <v>El. Meßtechnik, Grdl. d. Elektrotechnik</v>
          </cell>
          <cell r="F313" t="str">
            <v>Frau</v>
          </cell>
          <cell r="G313" t="str">
            <v xml:space="preserve">Kerstin Lauckner </v>
          </cell>
          <cell r="H313">
            <v>3857</v>
          </cell>
          <cell r="J313">
            <v>1</v>
          </cell>
          <cell r="K313">
            <v>33955</v>
          </cell>
          <cell r="M313" t="str">
            <v>Labor, Werkstatt</v>
          </cell>
          <cell r="N313">
            <v>12</v>
          </cell>
          <cell r="O313">
            <v>16</v>
          </cell>
          <cell r="P313">
            <v>36281</v>
          </cell>
          <cell r="Q313">
            <v>16</v>
          </cell>
          <cell r="R313" t="str">
            <v xml:space="preserve"> </v>
          </cell>
          <cell r="S313">
            <v>36770</v>
          </cell>
          <cell r="T313" t="str">
            <v>K.-P. Rietkötter</v>
          </cell>
          <cell r="U313" t="str">
            <v>K.-P. Rietkötter</v>
          </cell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>
            <v>35391</v>
          </cell>
          <cell r="AE313">
            <v>35391</v>
          </cell>
          <cell r="AW313" t="str">
            <v>31.3.00; 03.05.1999</v>
          </cell>
          <cell r="BA313">
            <v>845</v>
          </cell>
          <cell r="BB313">
            <v>13</v>
          </cell>
          <cell r="BC313">
            <v>2</v>
          </cell>
          <cell r="BD313">
            <v>0</v>
          </cell>
          <cell r="BE313">
            <v>0.23668639053254437</v>
          </cell>
        </row>
        <row r="314">
          <cell r="A314" t="str">
            <v>5929-300</v>
          </cell>
          <cell r="B314" t="str">
            <v>Institut für</v>
          </cell>
          <cell r="C314" t="str">
            <v>Regelungstechnik</v>
          </cell>
          <cell r="F314" t="str">
            <v>Herrn</v>
          </cell>
          <cell r="G314" t="str">
            <v>Bodo Schramm</v>
          </cell>
          <cell r="H314" t="str">
            <v>3842/ 36</v>
          </cell>
          <cell r="I314" t="str">
            <v>"0"</v>
          </cell>
          <cell r="K314" t="str">
            <v>Bernd Amlang im Nov 98</v>
          </cell>
          <cell r="M314" t="str">
            <v>Büro</v>
          </cell>
          <cell r="N314">
            <v>24</v>
          </cell>
          <cell r="O314">
            <v>32</v>
          </cell>
          <cell r="P314">
            <v>36161</v>
          </cell>
          <cell r="Q314">
            <v>32</v>
          </cell>
          <cell r="S314">
            <v>37135</v>
          </cell>
          <cell r="T314" t="str">
            <v>Bodo Schramm</v>
          </cell>
          <cell r="U314" t="str">
            <v>Bodo Schramm</v>
          </cell>
          <cell r="V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>
            <v>35459</v>
          </cell>
          <cell r="AE314">
            <v>35459</v>
          </cell>
          <cell r="AW314">
            <v>36146</v>
          </cell>
          <cell r="BA314">
            <v>223</v>
          </cell>
          <cell r="BB314">
            <v>11</v>
          </cell>
          <cell r="BC314">
            <v>0</v>
          </cell>
          <cell r="BD314">
            <v>0</v>
          </cell>
          <cell r="BE314">
            <v>0</v>
          </cell>
        </row>
        <row r="315">
          <cell r="A315" t="str">
            <v>5929-301</v>
          </cell>
          <cell r="B315" t="str">
            <v>Institut für</v>
          </cell>
          <cell r="C315" t="str">
            <v>Regelungstechnik</v>
          </cell>
          <cell r="F315" t="str">
            <v>Herrn</v>
          </cell>
          <cell r="G315" t="str">
            <v>Bodo Schramm</v>
          </cell>
          <cell r="H315" t="str">
            <v>3842/ 36</v>
          </cell>
          <cell r="I315">
            <v>1</v>
          </cell>
          <cell r="K315" t="str">
            <v>Bernd Amlang im Nov 98</v>
          </cell>
          <cell r="M315" t="str">
            <v>Werkstatt, Labor</v>
          </cell>
          <cell r="N315">
            <v>12</v>
          </cell>
          <cell r="O315">
            <v>16</v>
          </cell>
          <cell r="P315">
            <v>36161</v>
          </cell>
          <cell r="Q315">
            <v>16</v>
          </cell>
          <cell r="S315">
            <v>36647</v>
          </cell>
          <cell r="T315" t="str">
            <v>Bodo Schramm</v>
          </cell>
          <cell r="U315" t="str">
            <v>Bodo Schramm</v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>siehe &gt;</v>
          </cell>
          <cell r="AA315" t="str">
            <v/>
          </cell>
          <cell r="AB315" t="str">
            <v/>
          </cell>
          <cell r="AC315" t="str">
            <v/>
          </cell>
          <cell r="AD315">
            <v>35459</v>
          </cell>
          <cell r="AE315">
            <v>35459</v>
          </cell>
          <cell r="AM315" t="str">
            <v>siehe Bemerkungen</v>
          </cell>
          <cell r="AW315" t="str">
            <v>28.04.00; 17.12.1998</v>
          </cell>
          <cell r="AX315" t="str">
            <v>PKA folgt Ende Mai 00 von Herrn Schramm</v>
          </cell>
          <cell r="BA315">
            <v>369</v>
          </cell>
          <cell r="BB315">
            <v>10</v>
          </cell>
          <cell r="BC315">
            <v>0</v>
          </cell>
          <cell r="BD315">
            <v>0</v>
          </cell>
          <cell r="BE315">
            <v>0</v>
          </cell>
        </row>
        <row r="316">
          <cell r="A316" t="str">
            <v>5929-302</v>
          </cell>
          <cell r="B316" t="str">
            <v>Institut für</v>
          </cell>
          <cell r="C316" t="str">
            <v>Regelungstechnik</v>
          </cell>
          <cell r="F316" t="str">
            <v>Herrn</v>
          </cell>
          <cell r="G316" t="str">
            <v>Bodo Schramm</v>
          </cell>
          <cell r="H316" t="str">
            <v>3842/ 36</v>
          </cell>
          <cell r="I316" t="str">
            <v>"0"</v>
          </cell>
          <cell r="K316" t="str">
            <v>Bernd Amlang im Nov 99</v>
          </cell>
          <cell r="M316" t="str">
            <v>Geräteraum</v>
          </cell>
          <cell r="N316">
            <v>12</v>
          </cell>
          <cell r="O316">
            <v>12</v>
          </cell>
          <cell r="P316">
            <v>36161</v>
          </cell>
          <cell r="Q316">
            <v>16</v>
          </cell>
          <cell r="S316">
            <v>36647</v>
          </cell>
          <cell r="T316" t="str">
            <v>Bodo Schramm</v>
          </cell>
          <cell r="U316" t="str">
            <v>Bodo Schramm</v>
          </cell>
          <cell r="V316" t="str">
            <v/>
          </cell>
          <cell r="W316" t="str">
            <v/>
          </cell>
          <cell r="X316" t="str">
            <v/>
          </cell>
          <cell r="Y316" t="str">
            <v/>
          </cell>
          <cell r="Z316" t="str">
            <v>siehe &gt;</v>
          </cell>
          <cell r="AA316" t="str">
            <v/>
          </cell>
          <cell r="AB316" t="str">
            <v/>
          </cell>
          <cell r="AC316" t="str">
            <v/>
          </cell>
          <cell r="AD316" t="str">
            <v>"29.01.97"</v>
          </cell>
          <cell r="AE316" t="str">
            <v>"29.01.97"</v>
          </cell>
          <cell r="AM316" t="str">
            <v>siehe Bemerkungen</v>
          </cell>
          <cell r="AW316" t="str">
            <v>28.04.00; 17.12.1998</v>
          </cell>
          <cell r="AX316" t="str">
            <v>PKA folgt Ende Mai 00 von Herrn Schramm</v>
          </cell>
          <cell r="BA316">
            <v>65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</row>
        <row r="317">
          <cell r="A317" t="str">
            <v>5930-700</v>
          </cell>
          <cell r="B317" t="str">
            <v>Institut für</v>
          </cell>
          <cell r="C317" t="str">
            <v>Halbleitertechnik</v>
          </cell>
          <cell r="F317" t="str">
            <v>Herrn</v>
          </cell>
          <cell r="G317" t="str">
            <v>Herbert Körner</v>
          </cell>
          <cell r="H317">
            <v>3772</v>
          </cell>
          <cell r="I317">
            <v>1</v>
          </cell>
          <cell r="J317">
            <v>1</v>
          </cell>
          <cell r="K317" t="str">
            <v xml:space="preserve">Herbert Körner </v>
          </cell>
          <cell r="M317" t="str">
            <v>Büro, Labor, Werkstatt, Praktikum</v>
          </cell>
          <cell r="N317">
            <v>24</v>
          </cell>
          <cell r="O317">
            <v>24</v>
          </cell>
          <cell r="P317">
            <v>36342</v>
          </cell>
          <cell r="Q317">
            <v>24</v>
          </cell>
          <cell r="R317" t="str">
            <v>X</v>
          </cell>
          <cell r="S317">
            <v>37073</v>
          </cell>
          <cell r="T317" t="str">
            <v>Herbert Körner</v>
          </cell>
          <cell r="U317" t="str">
            <v>Herbert Körner</v>
          </cell>
          <cell r="V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  <cell r="AC317" t="str">
            <v/>
          </cell>
          <cell r="AD317" t="str">
            <v xml:space="preserve"> -----</v>
          </cell>
          <cell r="AE317" t="str">
            <v>Sonderturnus</v>
          </cell>
          <cell r="AM317" t="str">
            <v>eigenes Prüfgerät</v>
          </cell>
          <cell r="AO317" t="str">
            <v xml:space="preserve"> eigenes Prüfgerät</v>
          </cell>
          <cell r="AQ317" t="str">
            <v xml:space="preserve"> eigenes Prüfgerät                      </v>
          </cell>
          <cell r="AS317">
            <v>1</v>
          </cell>
          <cell r="AT317">
            <v>0</v>
          </cell>
          <cell r="AW317">
            <v>36392</v>
          </cell>
          <cell r="AX317" t="str">
            <v>H. Körner prüft eigenverantwortlich in 2 Jahres-Turnus</v>
          </cell>
          <cell r="BA317">
            <v>536</v>
          </cell>
          <cell r="BB317">
            <v>4</v>
          </cell>
          <cell r="BC317">
            <v>0</v>
          </cell>
          <cell r="BD317">
            <v>0</v>
          </cell>
          <cell r="BE317">
            <v>0</v>
          </cell>
        </row>
        <row r="318">
          <cell r="A318" t="str">
            <v>5931-500</v>
          </cell>
          <cell r="B318" t="str">
            <v>Institut für</v>
          </cell>
          <cell r="C318" t="str">
            <v>Elektrophysik</v>
          </cell>
          <cell r="F318" t="str">
            <v>Herrn</v>
          </cell>
          <cell r="G318" t="str">
            <v>Dietmar Hopert</v>
          </cell>
          <cell r="H318">
            <v>3811</v>
          </cell>
          <cell r="I318">
            <v>1</v>
          </cell>
          <cell r="K318">
            <v>34335</v>
          </cell>
          <cell r="M318" t="str">
            <v>Büro</v>
          </cell>
          <cell r="N318">
            <v>24</v>
          </cell>
          <cell r="O318">
            <v>32</v>
          </cell>
          <cell r="P318">
            <v>36281</v>
          </cell>
          <cell r="Q318">
            <v>32</v>
          </cell>
          <cell r="S318">
            <v>37257</v>
          </cell>
          <cell r="T318" t="str">
            <v>Dietmar Hopert</v>
          </cell>
          <cell r="U318" t="str">
            <v>Dietmar Hopert</v>
          </cell>
          <cell r="V318" t="str">
            <v/>
          </cell>
          <cell r="W318" t="str">
            <v/>
          </cell>
          <cell r="X318" t="str">
            <v/>
          </cell>
          <cell r="Y318" t="str">
            <v/>
          </cell>
          <cell r="Z318" t="str">
            <v/>
          </cell>
          <cell r="AA318" t="str">
            <v/>
          </cell>
          <cell r="AB318" t="str">
            <v/>
          </cell>
          <cell r="AC318" t="str">
            <v/>
          </cell>
          <cell r="AD318">
            <v>35391</v>
          </cell>
          <cell r="AE318">
            <v>35391</v>
          </cell>
          <cell r="AM318" t="str">
            <v>eigenes Prüfgerät</v>
          </cell>
          <cell r="AO318" t="str">
            <v xml:space="preserve"> eigenes Prüfgerät</v>
          </cell>
          <cell r="AQ318" t="str">
            <v xml:space="preserve"> eigenes Prüfgerät                      </v>
          </cell>
          <cell r="AS318" t="str">
            <v>a</v>
          </cell>
          <cell r="BA318">
            <v>40</v>
          </cell>
          <cell r="BB318">
            <v>3</v>
          </cell>
          <cell r="BC318">
            <v>0</v>
          </cell>
          <cell r="BD318">
            <v>0</v>
          </cell>
          <cell r="BE318">
            <v>0</v>
          </cell>
        </row>
        <row r="319">
          <cell r="A319" t="str">
            <v>5931-501</v>
          </cell>
          <cell r="B319" t="str">
            <v>Institut für</v>
          </cell>
          <cell r="C319" t="str">
            <v>Elektrophysik</v>
          </cell>
          <cell r="F319" t="str">
            <v>Herrn</v>
          </cell>
          <cell r="G319" t="str">
            <v>Dietmar Hopert</v>
          </cell>
          <cell r="H319">
            <v>3811</v>
          </cell>
          <cell r="I319" t="str">
            <v>"0"</v>
          </cell>
          <cell r="K319">
            <v>34335</v>
          </cell>
          <cell r="M319" t="str">
            <v>Werkstatt</v>
          </cell>
          <cell r="N319">
            <v>12</v>
          </cell>
          <cell r="O319">
            <v>16</v>
          </cell>
          <cell r="P319">
            <v>36281</v>
          </cell>
          <cell r="Q319">
            <v>16</v>
          </cell>
          <cell r="R319" t="str">
            <v xml:space="preserve"> </v>
          </cell>
          <cell r="S319">
            <v>36770</v>
          </cell>
          <cell r="T319" t="str">
            <v>Dietmar Hopert</v>
          </cell>
          <cell r="U319" t="str">
            <v>Dietmar Hopert</v>
          </cell>
          <cell r="V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>
            <v>35391</v>
          </cell>
          <cell r="AE319">
            <v>35391</v>
          </cell>
          <cell r="AW319">
            <v>36264</v>
          </cell>
          <cell r="BA319">
            <v>267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</row>
        <row r="320">
          <cell r="A320" t="str">
            <v>5932-300</v>
          </cell>
          <cell r="B320" t="str">
            <v>Institut für</v>
          </cell>
          <cell r="C320" t="str">
            <v>Netzwerktheorie u. Schaltungstechnik</v>
          </cell>
          <cell r="F320" t="str">
            <v>Herrn</v>
          </cell>
          <cell r="G320" t="str">
            <v>Rainer Otterbach</v>
          </cell>
          <cell r="H320">
            <v>3167</v>
          </cell>
          <cell r="J320">
            <v>1</v>
          </cell>
          <cell r="K320">
            <v>33955</v>
          </cell>
          <cell r="M320" t="str">
            <v>Büro</v>
          </cell>
          <cell r="N320">
            <v>24</v>
          </cell>
          <cell r="O320">
            <v>32</v>
          </cell>
          <cell r="P320">
            <v>36434</v>
          </cell>
          <cell r="Q320">
            <v>32</v>
          </cell>
          <cell r="S320">
            <v>37408</v>
          </cell>
          <cell r="T320">
            <v>36460</v>
          </cell>
          <cell r="U320">
            <v>36460</v>
          </cell>
          <cell r="V320" t="str">
            <v/>
          </cell>
          <cell r="W320" t="str">
            <v/>
          </cell>
          <cell r="X320" t="str">
            <v/>
          </cell>
          <cell r="Y320" t="str">
            <v/>
          </cell>
          <cell r="Z320" t="str">
            <v/>
          </cell>
          <cell r="AA320" t="str">
            <v/>
          </cell>
          <cell r="AB320" t="str">
            <v/>
          </cell>
          <cell r="AC320" t="str">
            <v/>
          </cell>
          <cell r="AD320" t="str">
            <v>"29.06.98"</v>
          </cell>
          <cell r="AE320" t="str">
            <v>"29.06.98"</v>
          </cell>
          <cell r="AX320" t="str">
            <v xml:space="preserve">Hinweis: H.Otterbach prüfte 50 % der Prüfung schon mit </v>
          </cell>
          <cell r="BA320">
            <v>272</v>
          </cell>
          <cell r="BB320">
            <v>2</v>
          </cell>
          <cell r="BC320">
            <v>0</v>
          </cell>
          <cell r="BD320">
            <v>0</v>
          </cell>
          <cell r="BE320">
            <v>0</v>
          </cell>
        </row>
        <row r="321">
          <cell r="A321" t="str">
            <v>5932-301</v>
          </cell>
          <cell r="B321" t="str">
            <v>Institut für</v>
          </cell>
          <cell r="C321" t="str">
            <v>Netzwerktheorie u. Schaltungstechnik</v>
          </cell>
          <cell r="F321" t="str">
            <v>Herrn</v>
          </cell>
          <cell r="G321" t="str">
            <v>Rainer Otterbach</v>
          </cell>
          <cell r="H321">
            <v>3167</v>
          </cell>
          <cell r="J321" t="str">
            <v>"0"</v>
          </cell>
          <cell r="K321">
            <v>33955</v>
          </cell>
          <cell r="M321" t="str">
            <v>Büro</v>
          </cell>
          <cell r="N321">
            <v>24</v>
          </cell>
          <cell r="O321">
            <v>24</v>
          </cell>
          <cell r="P321">
            <v>35947</v>
          </cell>
          <cell r="Q321">
            <v>32</v>
          </cell>
          <cell r="S321">
            <v>36923</v>
          </cell>
          <cell r="T321">
            <v>35949</v>
          </cell>
          <cell r="U321">
            <v>35949</v>
          </cell>
          <cell r="V321" t="str">
            <v/>
          </cell>
          <cell r="W321" t="str">
            <v/>
          </cell>
          <cell r="X321" t="str">
            <v/>
          </cell>
          <cell r="Y321" t="str">
            <v/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>
            <v>35975</v>
          </cell>
          <cell r="AE321">
            <v>35975</v>
          </cell>
          <cell r="AX321" t="str">
            <v xml:space="preserve">Hinweis: H.Otterbach prüfte 50 % der nächsten Prüfung schon mit </v>
          </cell>
          <cell r="BA321">
            <v>205</v>
          </cell>
          <cell r="BB321">
            <v>8</v>
          </cell>
          <cell r="BC321">
            <v>0</v>
          </cell>
          <cell r="BD321">
            <v>0</v>
          </cell>
          <cell r="BE321">
            <v>0</v>
          </cell>
        </row>
        <row r="322">
          <cell r="A322" t="str">
            <v>5933-100</v>
          </cell>
          <cell r="B322" t="str">
            <v>Institut für</v>
          </cell>
          <cell r="C322" t="str">
            <v>Hochspannungstechnik und Elektrische Energieanlagen</v>
          </cell>
          <cell r="D322" t="str">
            <v>Abt.</v>
          </cell>
          <cell r="E322" t="str">
            <v>Hochspannungstechnik</v>
          </cell>
          <cell r="F322" t="str">
            <v>Herrn</v>
          </cell>
          <cell r="G322" t="str">
            <v>Hans-Joachim Müller</v>
          </cell>
          <cell r="H322">
            <v>7746</v>
          </cell>
          <cell r="I322">
            <v>1</v>
          </cell>
          <cell r="K322">
            <v>33945</v>
          </cell>
          <cell r="M322" t="str">
            <v>Werkstatt</v>
          </cell>
          <cell r="N322">
            <v>12</v>
          </cell>
          <cell r="O322">
            <v>12</v>
          </cell>
          <cell r="P322">
            <v>36682</v>
          </cell>
          <cell r="Q322">
            <v>16</v>
          </cell>
          <cell r="S322">
            <v>37169</v>
          </cell>
          <cell r="T322" t="str">
            <v>Hans-Joachim Müller</v>
          </cell>
          <cell r="U322" t="str">
            <v>Hans-Joachim Müller</v>
          </cell>
          <cell r="V322" t="str">
            <v/>
          </cell>
          <cell r="W322" t="str">
            <v/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>
            <v>36251</v>
          </cell>
          <cell r="AE322">
            <v>36251</v>
          </cell>
          <cell r="AM322" t="str">
            <v>eigenes Prüfgerät</v>
          </cell>
          <cell r="AO322" t="str">
            <v xml:space="preserve"> eigenes Prüfgerät</v>
          </cell>
          <cell r="AQ322" t="str">
            <v xml:space="preserve"> eigenes Prüfgerät                      </v>
          </cell>
          <cell r="AR322">
            <v>1</v>
          </cell>
          <cell r="AS322">
            <v>1</v>
          </cell>
          <cell r="AT322">
            <v>1</v>
          </cell>
          <cell r="AW322" t="str">
            <v>05.06.00 ;04.05.00; 08.02.1999</v>
          </cell>
          <cell r="BA322">
            <v>324</v>
          </cell>
          <cell r="BB322">
            <v>3</v>
          </cell>
          <cell r="BC322">
            <v>1</v>
          </cell>
          <cell r="BD322">
            <v>1</v>
          </cell>
          <cell r="BE322">
            <v>0.30864197530864196</v>
          </cell>
        </row>
        <row r="323">
          <cell r="A323" t="str">
            <v>5933-101</v>
          </cell>
          <cell r="B323" t="str">
            <v>Institut für</v>
          </cell>
          <cell r="C323" t="str">
            <v>Hochspannungstechnik und Elektrische Energieanlagen</v>
          </cell>
          <cell r="D323" t="str">
            <v>Abt.</v>
          </cell>
          <cell r="E323" t="str">
            <v>Hochspannungstechnik</v>
          </cell>
          <cell r="F323" t="str">
            <v>Herrn</v>
          </cell>
          <cell r="G323" t="str">
            <v>Hans-Joachim Müller</v>
          </cell>
          <cell r="H323">
            <v>7746</v>
          </cell>
          <cell r="I323" t="str">
            <v>"0"</v>
          </cell>
          <cell r="K323">
            <v>33945</v>
          </cell>
          <cell r="M323" t="str">
            <v>Büro</v>
          </cell>
          <cell r="N323">
            <v>24</v>
          </cell>
          <cell r="O323">
            <v>24</v>
          </cell>
          <cell r="P323">
            <v>36712</v>
          </cell>
          <cell r="Q323">
            <v>32</v>
          </cell>
          <cell r="S323">
            <v>37685</v>
          </cell>
          <cell r="T323" t="str">
            <v>Hans-Joachim Müller</v>
          </cell>
          <cell r="U323" t="str">
            <v>Hans-Joachim Müller</v>
          </cell>
          <cell r="V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 t="str">
            <v/>
          </cell>
          <cell r="AA323" t="str">
            <v/>
          </cell>
          <cell r="AB323" t="str">
            <v/>
          </cell>
          <cell r="AC323" t="str">
            <v/>
          </cell>
          <cell r="AD323">
            <v>35391</v>
          </cell>
          <cell r="AE323" t="str">
            <v>Schreiben?</v>
          </cell>
          <cell r="AM323" t="str">
            <v>eigenes Prüfgerät</v>
          </cell>
          <cell r="AO323" t="str">
            <v xml:space="preserve"> eigenes Prüfgerät</v>
          </cell>
          <cell r="AQ323" t="str">
            <v xml:space="preserve"> eigenes Prüfgerät                      </v>
          </cell>
          <cell r="AR323" t="str">
            <v>pj</v>
          </cell>
          <cell r="AS323" t="str">
            <v>a</v>
          </cell>
          <cell r="AT323" t="str">
            <v>Z</v>
          </cell>
          <cell r="AW323">
            <v>36682</v>
          </cell>
          <cell r="BA323">
            <v>122</v>
          </cell>
          <cell r="BC323">
            <v>0</v>
          </cell>
          <cell r="BE323">
            <v>0</v>
          </cell>
        </row>
        <row r="324">
          <cell r="A324" t="str">
            <v>5933-110</v>
          </cell>
          <cell r="B324" t="str">
            <v>Institut für</v>
          </cell>
          <cell r="C324" t="str">
            <v>Hochspannungstechnik und Elektrische Energieanlagen</v>
          </cell>
          <cell r="D324" t="str">
            <v>Abt.</v>
          </cell>
          <cell r="E324" t="str">
            <v>Elektrische Energieanlagen</v>
          </cell>
          <cell r="F324" t="str">
            <v>Herrn</v>
          </cell>
          <cell r="G324" t="str">
            <v>Hans-Joachim Müller</v>
          </cell>
          <cell r="H324">
            <v>7746</v>
          </cell>
          <cell r="I324" t="str">
            <v>"0"</v>
          </cell>
          <cell r="K324">
            <v>33945</v>
          </cell>
          <cell r="M324" t="str">
            <v>Werkstatt</v>
          </cell>
          <cell r="N324">
            <v>12</v>
          </cell>
          <cell r="O324">
            <v>15</v>
          </cell>
          <cell r="P324">
            <v>36465</v>
          </cell>
          <cell r="Q324">
            <v>16</v>
          </cell>
          <cell r="S324">
            <v>36951</v>
          </cell>
          <cell r="T324" t="str">
            <v>Hans-Joachim Müller</v>
          </cell>
          <cell r="U324" t="str">
            <v>Hans-Joachim Müller</v>
          </cell>
          <cell r="V324" t="str">
            <v/>
          </cell>
          <cell r="W324" t="str">
            <v/>
          </cell>
          <cell r="X324" t="str">
            <v/>
          </cell>
          <cell r="Y324" t="str">
            <v/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>
            <v>36481</v>
          </cell>
          <cell r="AE324">
            <v>36481</v>
          </cell>
          <cell r="AM324" t="str">
            <v>eigenes Prüfgerät</v>
          </cell>
          <cell r="AO324" t="str">
            <v xml:space="preserve"> eigenes Prüfgerät</v>
          </cell>
          <cell r="AQ324" t="str">
            <v xml:space="preserve"> eigenes Prüfgerät                      </v>
          </cell>
          <cell r="AS324" t="str">
            <v>a</v>
          </cell>
          <cell r="AT324" t="str">
            <v>Z</v>
          </cell>
          <cell r="AW324" t="str">
            <v>04.05.00; 04.11.1999</v>
          </cell>
          <cell r="AX324" t="str">
            <v>(Betreuung am 30.7.98 ) Unterlagen ???</v>
          </cell>
          <cell r="BA324">
            <v>287</v>
          </cell>
          <cell r="BB324">
            <v>4</v>
          </cell>
          <cell r="BC324">
            <v>0</v>
          </cell>
          <cell r="BD324">
            <v>0</v>
          </cell>
          <cell r="BE324">
            <v>0</v>
          </cell>
        </row>
        <row r="325">
          <cell r="A325" t="str">
            <v>5933-111</v>
          </cell>
          <cell r="B325" t="str">
            <v>Institut für</v>
          </cell>
          <cell r="C325" t="str">
            <v>Hochspannungstechnik und Elektrische Energieanlagen</v>
          </cell>
          <cell r="D325" t="str">
            <v>Abt.</v>
          </cell>
          <cell r="E325" t="str">
            <v>Elektrische Energieanlagen</v>
          </cell>
          <cell r="F325" t="str">
            <v>Herrn</v>
          </cell>
          <cell r="G325" t="str">
            <v>Hans-Joachim Müller</v>
          </cell>
          <cell r="H325">
            <v>7746</v>
          </cell>
          <cell r="I325" t="str">
            <v>"0"</v>
          </cell>
          <cell r="K325">
            <v>33945</v>
          </cell>
          <cell r="M325" t="str">
            <v>Büro</v>
          </cell>
          <cell r="N325">
            <v>24</v>
          </cell>
          <cell r="O325">
            <v>24</v>
          </cell>
          <cell r="P325">
            <v>35735</v>
          </cell>
          <cell r="Q325">
            <v>32</v>
          </cell>
          <cell r="S325">
            <v>36708</v>
          </cell>
          <cell r="T325" t="str">
            <v>Hans-Joachim Müller</v>
          </cell>
          <cell r="U325" t="str">
            <v>Hans-Joachim Müller</v>
          </cell>
          <cell r="V325" t="str">
            <v/>
          </cell>
          <cell r="W325" t="str">
            <v/>
          </cell>
          <cell r="X325" t="str">
            <v/>
          </cell>
          <cell r="Y325" t="str">
            <v/>
          </cell>
          <cell r="Z325" t="str">
            <v/>
          </cell>
          <cell r="AA325" t="str">
            <v/>
          </cell>
          <cell r="AB325" t="str">
            <v/>
          </cell>
          <cell r="AC325" t="str">
            <v/>
          </cell>
          <cell r="AD325">
            <v>35471</v>
          </cell>
          <cell r="AE325">
            <v>35471</v>
          </cell>
          <cell r="AM325" t="str">
            <v>eigenes Prüfgerät</v>
          </cell>
          <cell r="AO325" t="str">
            <v xml:space="preserve"> eigenes Prüfgerät</v>
          </cell>
          <cell r="AQ325" t="str">
            <v xml:space="preserve"> eigenes Prüfgerät                      </v>
          </cell>
          <cell r="AS325" t="str">
            <v>a</v>
          </cell>
          <cell r="AT325" t="str">
            <v>Z</v>
          </cell>
          <cell r="AW325">
            <v>36697</v>
          </cell>
          <cell r="AX325" t="str">
            <v>Korrektur von 11/99 auf 07/2000 (28.10.99 Faber)</v>
          </cell>
          <cell r="BA325">
            <v>122</v>
          </cell>
          <cell r="BB325">
            <v>9</v>
          </cell>
          <cell r="BC325">
            <v>0</v>
          </cell>
          <cell r="BD325">
            <v>0</v>
          </cell>
          <cell r="BE325">
            <v>0</v>
          </cell>
        </row>
        <row r="326">
          <cell r="A326" t="str">
            <v>5933-112</v>
          </cell>
          <cell r="B326" t="str">
            <v>Institut für</v>
          </cell>
          <cell r="C326" t="str">
            <v>Hochspannungstechnik und Elektrische Energieanlagen</v>
          </cell>
          <cell r="E326" t="str">
            <v>Versuchhalle Südturm</v>
          </cell>
          <cell r="F326" t="str">
            <v>Herrn</v>
          </cell>
          <cell r="G326" t="str">
            <v>Hans-Joachim Müller</v>
          </cell>
          <cell r="H326">
            <v>7746</v>
          </cell>
          <cell r="I326" t="str">
            <v>"0"</v>
          </cell>
          <cell r="K326">
            <v>33945</v>
          </cell>
          <cell r="M326" t="str">
            <v>Büro</v>
          </cell>
          <cell r="N326">
            <v>24</v>
          </cell>
          <cell r="O326">
            <v>24</v>
          </cell>
          <cell r="P326">
            <v>35735</v>
          </cell>
          <cell r="Q326">
            <v>32</v>
          </cell>
          <cell r="S326">
            <v>36708</v>
          </cell>
          <cell r="T326" t="str">
            <v>Hans-Joachim Müller</v>
          </cell>
          <cell r="U326" t="str">
            <v>Hans-Joachim Müller</v>
          </cell>
          <cell r="V326" t="str">
            <v/>
          </cell>
          <cell r="W326" t="str">
            <v/>
          </cell>
          <cell r="X326" t="str">
            <v/>
          </cell>
          <cell r="Y326" t="str">
            <v/>
          </cell>
          <cell r="Z326" t="str">
            <v/>
          </cell>
          <cell r="AA326" t="str">
            <v/>
          </cell>
          <cell r="AB326" t="str">
            <v/>
          </cell>
          <cell r="AC326" t="str">
            <v/>
          </cell>
          <cell r="AD326">
            <v>35471</v>
          </cell>
          <cell r="AE326">
            <v>35471</v>
          </cell>
          <cell r="AM326" t="str">
            <v>eigenes Prüfgerät</v>
          </cell>
          <cell r="AO326" t="str">
            <v xml:space="preserve"> eigenes Prüfgerät</v>
          </cell>
          <cell r="AQ326" t="str">
            <v xml:space="preserve"> eigenes Prüfgerät                      </v>
          </cell>
          <cell r="AS326" t="str">
            <v>a</v>
          </cell>
          <cell r="AT326" t="str">
            <v>Z</v>
          </cell>
          <cell r="AX326" t="str">
            <v xml:space="preserve">  ?</v>
          </cell>
          <cell r="BE326">
            <v>0</v>
          </cell>
        </row>
        <row r="327">
          <cell r="A327" t="str">
            <v>5933-120</v>
          </cell>
          <cell r="B327" t="str">
            <v>Institut für</v>
          </cell>
          <cell r="C327" t="str">
            <v>Hochspannungstechnik und Elektrische Energieanlagen</v>
          </cell>
          <cell r="D327" t="str">
            <v>Abt.</v>
          </cell>
          <cell r="E327" t="str">
            <v>HS-Technik, Versuchsanlage Hallendorf</v>
          </cell>
          <cell r="F327" t="str">
            <v>Herrn</v>
          </cell>
          <cell r="G327" t="str">
            <v>Helge Winkler</v>
          </cell>
          <cell r="H327" t="str">
            <v>43526</v>
          </cell>
          <cell r="J327">
            <v>1</v>
          </cell>
          <cell r="K327">
            <v>35296</v>
          </cell>
          <cell r="M327" t="str">
            <v>Werkstatt</v>
          </cell>
          <cell r="N327">
            <v>12</v>
          </cell>
          <cell r="O327">
            <v>15</v>
          </cell>
          <cell r="P327">
            <v>36220</v>
          </cell>
          <cell r="Q327">
            <v>16</v>
          </cell>
          <cell r="S327">
            <v>36708</v>
          </cell>
          <cell r="T327" t="str">
            <v>Hans-Joachim Müller</v>
          </cell>
          <cell r="U327" t="str">
            <v>Hans-Joachim Müller</v>
          </cell>
          <cell r="V327" t="str">
            <v/>
          </cell>
          <cell r="W327" t="str">
            <v/>
          </cell>
          <cell r="X327" t="str">
            <v/>
          </cell>
          <cell r="Y327" t="str">
            <v/>
          </cell>
          <cell r="Z327" t="str">
            <v/>
          </cell>
          <cell r="AA327" t="str">
            <v/>
          </cell>
          <cell r="AB327" t="str">
            <v/>
          </cell>
          <cell r="AC327" t="str">
            <v/>
          </cell>
          <cell r="AD327">
            <v>36305</v>
          </cell>
          <cell r="AE327">
            <v>36305</v>
          </cell>
          <cell r="AM327" t="str">
            <v>eigenes Prüfgerät</v>
          </cell>
          <cell r="AO327" t="str">
            <v xml:space="preserve"> eigenes Prüfgerät</v>
          </cell>
          <cell r="AQ327" t="str">
            <v xml:space="preserve"> eigenes Prüfgerät                      </v>
          </cell>
          <cell r="AS327" t="str">
            <v>a</v>
          </cell>
          <cell r="AT327" t="str">
            <v>Z</v>
          </cell>
          <cell r="AW327" t="str">
            <v>15.3.99; 08.02.1999</v>
          </cell>
          <cell r="BA327">
            <v>189</v>
          </cell>
          <cell r="BB327">
            <v>0</v>
          </cell>
          <cell r="BC327">
            <v>2</v>
          </cell>
          <cell r="BD327">
            <v>0</v>
          </cell>
          <cell r="BE327">
            <v>1.0582010582010581</v>
          </cell>
        </row>
        <row r="328">
          <cell r="A328" t="str">
            <v>5933-121</v>
          </cell>
          <cell r="B328" t="str">
            <v>Institut für</v>
          </cell>
          <cell r="C328" t="str">
            <v>Hochspannungstechnik und Elektrische Energieanlagen</v>
          </cell>
          <cell r="D328" t="str">
            <v>Abt.</v>
          </cell>
          <cell r="E328" t="str">
            <v>HS-Technik, Versuchsanlage Hallendorf</v>
          </cell>
          <cell r="F328" t="str">
            <v>Herrn</v>
          </cell>
          <cell r="G328" t="str">
            <v>Helge Winkler</v>
          </cell>
          <cell r="H328" t="str">
            <v>43526</v>
          </cell>
          <cell r="J328" t="str">
            <v>"0"</v>
          </cell>
          <cell r="K328">
            <v>35296</v>
          </cell>
          <cell r="M328" t="str">
            <v>Büro</v>
          </cell>
          <cell r="N328">
            <v>24</v>
          </cell>
          <cell r="O328">
            <v>30</v>
          </cell>
          <cell r="P328">
            <v>36220</v>
          </cell>
          <cell r="Q328">
            <v>32</v>
          </cell>
          <cell r="S328">
            <v>37196</v>
          </cell>
          <cell r="T328" t="str">
            <v>Hans-Joachim Müller</v>
          </cell>
          <cell r="U328" t="str">
            <v>Hans-Joachim Müller</v>
          </cell>
          <cell r="V328" t="str">
            <v/>
          </cell>
          <cell r="W328" t="str">
            <v/>
          </cell>
          <cell r="X328" t="str">
            <v/>
          </cell>
          <cell r="Y328" t="str">
            <v/>
          </cell>
          <cell r="Z328" t="str">
            <v/>
          </cell>
          <cell r="AA328" t="str">
            <v/>
          </cell>
          <cell r="AB328" t="str">
            <v/>
          </cell>
          <cell r="AC328" t="str">
            <v/>
          </cell>
          <cell r="AD328">
            <v>36305</v>
          </cell>
          <cell r="AE328">
            <v>36305</v>
          </cell>
          <cell r="AM328" t="str">
            <v>eigenes Prüfgerät</v>
          </cell>
          <cell r="AO328" t="str">
            <v xml:space="preserve"> eigenes Prüfgerät</v>
          </cell>
          <cell r="AQ328" t="str">
            <v xml:space="preserve"> eigenes Prüfgerät                      </v>
          </cell>
          <cell r="AS328" t="str">
            <v>a</v>
          </cell>
          <cell r="AT328" t="str">
            <v>Z</v>
          </cell>
          <cell r="AW328" t="str">
            <v>15.3.99; 08.02.99</v>
          </cell>
          <cell r="BA328">
            <v>209</v>
          </cell>
          <cell r="BB328">
            <v>4</v>
          </cell>
          <cell r="BC328">
            <v>0</v>
          </cell>
          <cell r="BD328">
            <v>0</v>
          </cell>
          <cell r="BE328">
            <v>0</v>
          </cell>
        </row>
        <row r="329">
          <cell r="A329" t="str">
            <v>5935-800</v>
          </cell>
          <cell r="B329" t="str">
            <v>Institut für</v>
          </cell>
          <cell r="C329" t="str">
            <v>Elektr. Maschinen, Antriebe und Bahnen</v>
          </cell>
          <cell r="F329" t="str">
            <v>Herrn</v>
          </cell>
          <cell r="G329" t="str">
            <v>Bernd Machus</v>
          </cell>
          <cell r="H329">
            <v>3918</v>
          </cell>
          <cell r="I329">
            <v>1</v>
          </cell>
          <cell r="K329">
            <v>33955</v>
          </cell>
          <cell r="M329" t="str">
            <v>Büro</v>
          </cell>
          <cell r="N329">
            <v>24</v>
          </cell>
          <cell r="O329">
            <v>24</v>
          </cell>
          <cell r="P329">
            <v>36526</v>
          </cell>
          <cell r="Q329">
            <v>28</v>
          </cell>
          <cell r="S329">
            <v>37377</v>
          </cell>
          <cell r="T329" t="str">
            <v>Bernd Machus</v>
          </cell>
          <cell r="U329" t="str">
            <v>Bernd Machus</v>
          </cell>
          <cell r="V329" t="str">
            <v/>
          </cell>
          <cell r="W329" t="str">
            <v/>
          </cell>
          <cell r="X329" t="str">
            <v/>
          </cell>
          <cell r="Y329" t="str">
            <v/>
          </cell>
          <cell r="Z329" t="str">
            <v/>
          </cell>
          <cell r="AA329" t="str">
            <v/>
          </cell>
          <cell r="AB329" t="str">
            <v/>
          </cell>
          <cell r="AC329" t="str">
            <v/>
          </cell>
          <cell r="AD329">
            <v>36665</v>
          </cell>
          <cell r="AE329">
            <v>36665</v>
          </cell>
          <cell r="AW329" t="str">
            <v>08.06.00; 19.04.2000</v>
          </cell>
          <cell r="BA329">
            <v>260</v>
          </cell>
          <cell r="BB329">
            <v>7</v>
          </cell>
          <cell r="BC329">
            <v>7</v>
          </cell>
          <cell r="BD329">
            <v>0</v>
          </cell>
          <cell r="BE329">
            <v>2.6923076923076925</v>
          </cell>
        </row>
        <row r="330">
          <cell r="A330" t="str">
            <v>5935-801</v>
          </cell>
          <cell r="B330" t="str">
            <v>Institut für</v>
          </cell>
          <cell r="C330" t="str">
            <v>Elektr. Maschinen, Antriebe und Bahnen</v>
          </cell>
          <cell r="F330" t="str">
            <v>Herrn</v>
          </cell>
          <cell r="G330" t="str">
            <v>Bernd Machus</v>
          </cell>
          <cell r="H330">
            <v>3918</v>
          </cell>
          <cell r="I330">
            <v>1</v>
          </cell>
          <cell r="K330">
            <v>33955</v>
          </cell>
          <cell r="M330" t="str">
            <v>Werkstatt/Labor</v>
          </cell>
          <cell r="N330">
            <v>12</v>
          </cell>
          <cell r="O330">
            <v>12</v>
          </cell>
          <cell r="P330">
            <v>36526</v>
          </cell>
          <cell r="Q330">
            <v>16</v>
          </cell>
          <cell r="S330">
            <v>37012</v>
          </cell>
          <cell r="T330" t="str">
            <v>Bernd Machus</v>
          </cell>
          <cell r="U330" t="str">
            <v>Bernd Machus</v>
          </cell>
          <cell r="V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>
            <v>36665</v>
          </cell>
          <cell r="AE330">
            <v>36665</v>
          </cell>
          <cell r="AW330" t="str">
            <v>08.06.00; 19.04.2000</v>
          </cell>
          <cell r="BA330">
            <v>132</v>
          </cell>
          <cell r="BB330">
            <v>18</v>
          </cell>
          <cell r="BC330">
            <v>0</v>
          </cell>
          <cell r="BD330">
            <v>0</v>
          </cell>
          <cell r="BE330">
            <v>0</v>
          </cell>
        </row>
        <row r="331">
          <cell r="A331" t="str">
            <v>5936-600</v>
          </cell>
          <cell r="B331" t="str">
            <v>Institut für</v>
          </cell>
          <cell r="C331" t="str">
            <v>Hochfrequenztechnik</v>
          </cell>
          <cell r="F331" t="str">
            <v>Herrn</v>
          </cell>
          <cell r="G331" t="str">
            <v>Helmi Moussa</v>
          </cell>
          <cell r="H331" t="str">
            <v>2034/2000</v>
          </cell>
          <cell r="I331">
            <v>1</v>
          </cell>
          <cell r="K331">
            <v>33955</v>
          </cell>
          <cell r="M331" t="str">
            <v>Werkstatt</v>
          </cell>
          <cell r="N331">
            <v>12</v>
          </cell>
          <cell r="O331">
            <v>12</v>
          </cell>
          <cell r="P331">
            <v>35977</v>
          </cell>
          <cell r="Q331">
            <v>24</v>
          </cell>
          <cell r="R331" t="str">
            <v>X</v>
          </cell>
          <cell r="S331">
            <v>36708</v>
          </cell>
          <cell r="T331" t="str">
            <v>Helmi Moussa</v>
          </cell>
          <cell r="U331" t="str">
            <v>Helmi Moussa</v>
          </cell>
          <cell r="V331" t="str">
            <v/>
          </cell>
          <cell r="W331" t="str">
            <v/>
          </cell>
          <cell r="X331" t="str">
            <v/>
          </cell>
          <cell r="Y331" t="str">
            <v/>
          </cell>
          <cell r="Z331" t="str">
            <v/>
          </cell>
          <cell r="AA331" t="str">
            <v/>
          </cell>
          <cell r="AB331" t="str">
            <v/>
          </cell>
          <cell r="AC331" t="str">
            <v/>
          </cell>
          <cell r="AD331" t="str">
            <v>siehe rechts</v>
          </cell>
          <cell r="AE331" t="str">
            <v>Sonderturnus</v>
          </cell>
          <cell r="AM331" t="str">
            <v>eigenes Prüfgerät</v>
          </cell>
          <cell r="AO331" t="str">
            <v xml:space="preserve"> eigenes Prüfgerät</v>
          </cell>
          <cell r="AQ331" t="str">
            <v xml:space="preserve"> eigenes Prüfgerät                      </v>
          </cell>
          <cell r="AS331">
            <v>1</v>
          </cell>
          <cell r="AT331" t="str">
            <v>Diskette</v>
          </cell>
          <cell r="AX331" t="str">
            <v>Herr Moussa prüft eigenverantwortlich in 2 Jahres-Turnus</v>
          </cell>
          <cell r="BA331">
            <v>859</v>
          </cell>
          <cell r="BB331">
            <v>3</v>
          </cell>
          <cell r="BC331">
            <v>1</v>
          </cell>
          <cell r="BD331">
            <v>0</v>
          </cell>
          <cell r="BE331">
            <v>0.11641443538998836</v>
          </cell>
        </row>
        <row r="332">
          <cell r="A332" t="str">
            <v>5936-601</v>
          </cell>
          <cell r="B332" t="str">
            <v>Institut für</v>
          </cell>
          <cell r="C332" t="str">
            <v>Hochfrequenztechnik</v>
          </cell>
          <cell r="F332" t="str">
            <v>Herrn</v>
          </cell>
          <cell r="G332" t="str">
            <v>Helmi Moussa</v>
          </cell>
          <cell r="H332" t="str">
            <v>2034/2000</v>
          </cell>
          <cell r="I332" t="str">
            <v>"0"</v>
          </cell>
          <cell r="K332">
            <v>33955</v>
          </cell>
          <cell r="M332" t="str">
            <v>Labor</v>
          </cell>
          <cell r="N332">
            <v>12</v>
          </cell>
          <cell r="O332">
            <v>12</v>
          </cell>
          <cell r="P332">
            <v>36526</v>
          </cell>
          <cell r="Q332">
            <v>24</v>
          </cell>
          <cell r="R332" t="str">
            <v>X</v>
          </cell>
          <cell r="S332">
            <v>37257</v>
          </cell>
          <cell r="T332" t="str">
            <v>Helmi Moussa</v>
          </cell>
          <cell r="U332" t="str">
            <v>Helmi Moussa</v>
          </cell>
          <cell r="V332" t="str">
            <v/>
          </cell>
          <cell r="W332" t="str">
            <v/>
          </cell>
          <cell r="X332" t="str">
            <v/>
          </cell>
          <cell r="Y332" t="str">
            <v/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str">
            <v>siehe rechts</v>
          </cell>
          <cell r="AE332" t="str">
            <v>Sonderturnus</v>
          </cell>
          <cell r="AM332" t="str">
            <v>eigenes Prüfgerät</v>
          </cell>
          <cell r="AO332" t="str">
            <v xml:space="preserve"> eigenes Prüfgerät</v>
          </cell>
          <cell r="AQ332" t="str">
            <v xml:space="preserve"> eigenes Prüfgerät                      </v>
          </cell>
          <cell r="AS332" t="str">
            <v>a</v>
          </cell>
          <cell r="AT332">
            <v>0</v>
          </cell>
          <cell r="AX332" t="str">
            <v>Herr Moussa prüft eigenverantwortlich in 2 Jahres-Turnus</v>
          </cell>
          <cell r="BE332">
            <v>0</v>
          </cell>
        </row>
        <row r="333">
          <cell r="A333" t="str">
            <v>5936-602</v>
          </cell>
          <cell r="B333" t="str">
            <v>Institut für</v>
          </cell>
          <cell r="C333" t="str">
            <v>Hochfrequenztechnik</v>
          </cell>
          <cell r="E333" t="str">
            <v>Außenstelle Glastechnologie</v>
          </cell>
          <cell r="F333" t="str">
            <v>Herrn</v>
          </cell>
          <cell r="G333" t="str">
            <v>Helmi Moussa</v>
          </cell>
          <cell r="H333" t="str">
            <v>2034/2000</v>
          </cell>
          <cell r="I333" t="str">
            <v>"0"</v>
          </cell>
          <cell r="K333">
            <v>33955</v>
          </cell>
          <cell r="M333" t="str">
            <v>Werkstatt</v>
          </cell>
          <cell r="N333">
            <v>12</v>
          </cell>
          <cell r="O333">
            <v>12</v>
          </cell>
          <cell r="P333">
            <v>35977</v>
          </cell>
          <cell r="Q333">
            <v>24</v>
          </cell>
          <cell r="R333" t="str">
            <v>X</v>
          </cell>
          <cell r="S333">
            <v>36708</v>
          </cell>
          <cell r="T333" t="str">
            <v>Helmi Moussa</v>
          </cell>
          <cell r="U333" t="str">
            <v>Helmi Moussa</v>
          </cell>
          <cell r="V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>siehe rechts</v>
          </cell>
          <cell r="AE333" t="str">
            <v>Sonderturnus</v>
          </cell>
          <cell r="AM333" t="str">
            <v>eigenes Prüfgerät</v>
          </cell>
          <cell r="AO333" t="str">
            <v xml:space="preserve"> eigenes Prüfgerät</v>
          </cell>
          <cell r="AQ333" t="str">
            <v xml:space="preserve"> eigenes Prüfgerät                      </v>
          </cell>
          <cell r="AS333" t="str">
            <v>a</v>
          </cell>
          <cell r="AT333" t="str">
            <v>Z</v>
          </cell>
          <cell r="AX333" t="str">
            <v>Herr Moussa prüft eigenverantwortlich in 2 Jahres-Turnus</v>
          </cell>
          <cell r="BE333">
            <v>0</v>
          </cell>
        </row>
        <row r="334">
          <cell r="A334" t="str">
            <v>5937-400</v>
          </cell>
          <cell r="B334" t="str">
            <v>Institut für</v>
          </cell>
          <cell r="C334" t="str">
            <v>Nachrichtentechnik</v>
          </cell>
          <cell r="F334" t="str">
            <v>Herrn</v>
          </cell>
          <cell r="G334" t="str">
            <v>Rolf Bühring</v>
          </cell>
          <cell r="H334">
            <v>2491</v>
          </cell>
          <cell r="I334">
            <v>1</v>
          </cell>
          <cell r="K334">
            <v>33945</v>
          </cell>
          <cell r="M334" t="str">
            <v>Büro</v>
          </cell>
          <cell r="N334">
            <v>24</v>
          </cell>
          <cell r="O334">
            <v>24</v>
          </cell>
          <cell r="P334">
            <v>35855</v>
          </cell>
          <cell r="Q334">
            <v>32</v>
          </cell>
          <cell r="S334">
            <v>36831</v>
          </cell>
          <cell r="T334" t="str">
            <v>Rolf Bühring</v>
          </cell>
          <cell r="U334" t="str">
            <v>Rolf Bühring</v>
          </cell>
          <cell r="V334" t="str">
            <v/>
          </cell>
          <cell r="W334" t="str">
            <v/>
          </cell>
          <cell r="X334" t="str">
            <v/>
          </cell>
          <cell r="Y334" t="str">
            <v/>
          </cell>
          <cell r="Z334" t="str">
            <v/>
          </cell>
          <cell r="AA334" t="str">
            <v/>
          </cell>
          <cell r="AB334" t="str">
            <v/>
          </cell>
          <cell r="AC334" t="str">
            <v/>
          </cell>
          <cell r="AD334" t="str">
            <v>"22.11.96"</v>
          </cell>
          <cell r="AE334" t="str">
            <v>"22.11.96"</v>
          </cell>
          <cell r="AM334" t="str">
            <v>eigenes Prüfgerät</v>
          </cell>
          <cell r="AO334" t="str">
            <v xml:space="preserve"> eigenes Prüfgerät</v>
          </cell>
          <cell r="AQ334" t="str">
            <v xml:space="preserve"> eigenes Prüfgerät                      </v>
          </cell>
          <cell r="AS334">
            <v>1</v>
          </cell>
          <cell r="AT334" t="str">
            <v>Diskette</v>
          </cell>
          <cell r="AW334">
            <v>36300</v>
          </cell>
          <cell r="AX334" t="str">
            <v>Werkstatt; 20 Bögen, 100 Formulare, Diskette, Filzschreiber; - Herr Stefan Pacholski prüft (UP)</v>
          </cell>
          <cell r="BA334">
            <v>44</v>
          </cell>
          <cell r="BB334">
            <v>1</v>
          </cell>
          <cell r="BC334">
            <v>0</v>
          </cell>
          <cell r="BD334">
            <v>0</v>
          </cell>
          <cell r="BE334">
            <v>0</v>
          </cell>
        </row>
        <row r="335">
          <cell r="A335" t="str">
            <v>5937-410</v>
          </cell>
          <cell r="B335" t="str">
            <v>Institut für</v>
          </cell>
          <cell r="C335" t="str">
            <v>Nachrichtentechnik</v>
          </cell>
          <cell r="D335" t="str">
            <v>Abt.</v>
          </cell>
          <cell r="E335" t="str">
            <v>Fernsehtechnik u. Bildübertragung</v>
          </cell>
          <cell r="F335" t="str">
            <v>Herrn</v>
          </cell>
          <cell r="G335" t="str">
            <v>Stefan Pacholski</v>
          </cell>
          <cell r="H335">
            <v>2491</v>
          </cell>
          <cell r="J335">
            <v>1</v>
          </cell>
          <cell r="K335">
            <v>33945</v>
          </cell>
          <cell r="M335" t="str">
            <v>Werkstatt</v>
          </cell>
          <cell r="N335">
            <v>12</v>
          </cell>
          <cell r="O335">
            <v>12</v>
          </cell>
          <cell r="P335">
            <v>36312</v>
          </cell>
          <cell r="Q335">
            <v>24</v>
          </cell>
          <cell r="R335" t="str">
            <v>X</v>
          </cell>
          <cell r="S335">
            <v>37043</v>
          </cell>
          <cell r="T335" t="str">
            <v>Rolf Bühring</v>
          </cell>
          <cell r="U335" t="str">
            <v>Rolf Bühring</v>
          </cell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>siehe rechts</v>
          </cell>
          <cell r="AE335" t="str">
            <v>Sonderturnus</v>
          </cell>
          <cell r="AM335" t="str">
            <v>eigenes Prüfgerät</v>
          </cell>
          <cell r="AO335" t="str">
            <v xml:space="preserve"> eigenes Prüfgerät</v>
          </cell>
          <cell r="AQ335" t="str">
            <v xml:space="preserve"> eigenes Prüfgerät                      </v>
          </cell>
          <cell r="AS335" t="str">
            <v>a</v>
          </cell>
          <cell r="AT335" t="str">
            <v>Z</v>
          </cell>
          <cell r="AW335">
            <v>36300</v>
          </cell>
          <cell r="AX335" t="str">
            <v>Herr Bühring prüft eigenverantwortlich in 2 Jahres-Turnus; Stefan Pacholski UP</v>
          </cell>
          <cell r="BA335">
            <v>275</v>
          </cell>
          <cell r="BB335">
            <v>3</v>
          </cell>
          <cell r="BC335">
            <v>0</v>
          </cell>
          <cell r="BD335">
            <v>0</v>
          </cell>
          <cell r="BE335">
            <v>0</v>
          </cell>
        </row>
        <row r="336">
          <cell r="A336" t="str">
            <v>5937-420</v>
          </cell>
          <cell r="B336" t="str">
            <v>Institut für</v>
          </cell>
          <cell r="C336" t="str">
            <v>Nachrichtentechnik</v>
          </cell>
          <cell r="D336" t="str">
            <v>Abt.</v>
          </cell>
          <cell r="E336" t="str">
            <v>Digit. Signalverarb. u. automat. Mustererk.</v>
          </cell>
          <cell r="F336" t="str">
            <v>Herrn</v>
          </cell>
          <cell r="G336" t="str">
            <v>Stefan Pacholski</v>
          </cell>
          <cell r="H336">
            <v>2491</v>
          </cell>
          <cell r="J336" t="str">
            <v>"0"</v>
          </cell>
          <cell r="K336">
            <v>33945</v>
          </cell>
          <cell r="M336" t="str">
            <v>Werkstatt</v>
          </cell>
          <cell r="N336">
            <v>12</v>
          </cell>
          <cell r="O336">
            <v>12</v>
          </cell>
          <cell r="P336">
            <v>35947</v>
          </cell>
          <cell r="Q336">
            <v>24</v>
          </cell>
          <cell r="R336" t="str">
            <v>X</v>
          </cell>
          <cell r="S336">
            <v>36678</v>
          </cell>
          <cell r="T336" t="str">
            <v>Rolf Bühring</v>
          </cell>
          <cell r="U336" t="str">
            <v>Rolf Bühring</v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Z336">
            <v>36672</v>
          </cell>
          <cell r="AA336" t="str">
            <v/>
          </cell>
          <cell r="AB336" t="str">
            <v/>
          </cell>
          <cell r="AC336" t="str">
            <v/>
          </cell>
          <cell r="AD336" t="str">
            <v>siehe rechts</v>
          </cell>
          <cell r="AE336" t="str">
            <v>Sonderturnus</v>
          </cell>
          <cell r="AM336" t="str">
            <v>eigenes Prüfgerät</v>
          </cell>
          <cell r="AO336" t="str">
            <v xml:space="preserve"> eigenes Prüfgerät</v>
          </cell>
          <cell r="AQ336" t="str">
            <v xml:space="preserve"> eigenes Prüfgerät                      </v>
          </cell>
          <cell r="AS336" t="str">
            <v>a</v>
          </cell>
          <cell r="AT336" t="str">
            <v>Z</v>
          </cell>
          <cell r="AW336">
            <v>36300</v>
          </cell>
          <cell r="AX336" t="str">
            <v>Herr Bühring prüft eigenverantwortlich in 2 Jahres-Turnus; Sttefan Pacholski UP</v>
          </cell>
          <cell r="BA336">
            <v>587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</row>
        <row r="337">
          <cell r="A337" t="str">
            <v>5937-430</v>
          </cell>
          <cell r="B337" t="str">
            <v>Institut für</v>
          </cell>
          <cell r="C337" t="str">
            <v>Nachrichtentechnik</v>
          </cell>
          <cell r="D337" t="str">
            <v>Abt.</v>
          </cell>
          <cell r="E337" t="str">
            <v>Signaltheorie in Ortungs- u. Info.-Technik</v>
          </cell>
          <cell r="F337" t="str">
            <v>Herrn</v>
          </cell>
          <cell r="G337" t="str">
            <v>Rolf Bühring</v>
          </cell>
          <cell r="H337">
            <v>2491</v>
          </cell>
          <cell r="I337" t="str">
            <v>"0"</v>
          </cell>
          <cell r="K337">
            <v>33945</v>
          </cell>
          <cell r="M337" t="str">
            <v>Werkstatt</v>
          </cell>
          <cell r="N337">
            <v>12</v>
          </cell>
          <cell r="O337">
            <v>12</v>
          </cell>
          <cell r="P337">
            <v>36312</v>
          </cell>
          <cell r="Q337">
            <v>24</v>
          </cell>
          <cell r="R337" t="str">
            <v>X</v>
          </cell>
          <cell r="S337">
            <v>37043</v>
          </cell>
          <cell r="T337" t="str">
            <v>Rolf Bühring</v>
          </cell>
          <cell r="U337" t="str">
            <v>Rolf Bühring</v>
          </cell>
          <cell r="V337" t="str">
            <v/>
          </cell>
          <cell r="W337" t="str">
            <v/>
          </cell>
          <cell r="X337" t="str">
            <v/>
          </cell>
          <cell r="Y337" t="str">
            <v/>
          </cell>
          <cell r="Z337" t="str">
            <v/>
          </cell>
          <cell r="AA337" t="str">
            <v/>
          </cell>
          <cell r="AB337" t="str">
            <v/>
          </cell>
          <cell r="AC337" t="str">
            <v/>
          </cell>
          <cell r="AD337" t="str">
            <v>siehe rechts</v>
          </cell>
          <cell r="AE337" t="str">
            <v>Sonderturnus</v>
          </cell>
          <cell r="AM337" t="str">
            <v>eigenes Prüfgerät</v>
          </cell>
          <cell r="AO337" t="str">
            <v xml:space="preserve"> eigenes Prüfgerät</v>
          </cell>
          <cell r="AQ337" t="str">
            <v xml:space="preserve"> eigenes Prüfgerät                      </v>
          </cell>
          <cell r="AS337" t="str">
            <v>a</v>
          </cell>
          <cell r="AT337" t="str">
            <v>Z</v>
          </cell>
          <cell r="AW337">
            <v>36300</v>
          </cell>
          <cell r="AX337" t="str">
            <v>Herr Bühring prüft eigenverantwortlich in 2 Jahres-Turnus; Sttefan Pacholski UP</v>
          </cell>
          <cell r="BE337">
            <v>0</v>
          </cell>
        </row>
        <row r="338">
          <cell r="A338" t="str">
            <v>5937-490</v>
          </cell>
          <cell r="B338" t="str">
            <v>Institut für</v>
          </cell>
          <cell r="C338" t="str">
            <v>Nachrichtentechnik</v>
          </cell>
          <cell r="D338" t="str">
            <v>Abt.</v>
          </cell>
          <cell r="E338" t="str">
            <v>Arbeitsgruppe</v>
          </cell>
          <cell r="F338" t="str">
            <v>Herrn</v>
          </cell>
          <cell r="G338" t="str">
            <v>Rolf Bühring</v>
          </cell>
          <cell r="H338">
            <v>2491</v>
          </cell>
          <cell r="I338" t="str">
            <v>"0"</v>
          </cell>
          <cell r="K338">
            <v>33945</v>
          </cell>
          <cell r="M338" t="str">
            <v>Werkstatt</v>
          </cell>
          <cell r="N338">
            <v>12</v>
          </cell>
          <cell r="O338">
            <v>12</v>
          </cell>
          <cell r="P338">
            <v>36312</v>
          </cell>
          <cell r="Q338">
            <v>24</v>
          </cell>
          <cell r="R338" t="str">
            <v>X</v>
          </cell>
          <cell r="S338">
            <v>37043</v>
          </cell>
          <cell r="T338" t="str">
            <v>Rolf Bühring</v>
          </cell>
          <cell r="U338" t="str">
            <v>Rolf Bühring</v>
          </cell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  <cell r="AA338" t="str">
            <v/>
          </cell>
          <cell r="AB338" t="str">
            <v/>
          </cell>
          <cell r="AC338" t="str">
            <v/>
          </cell>
          <cell r="AD338" t="str">
            <v>siehe rechts</v>
          </cell>
          <cell r="AE338" t="str">
            <v>Sonderturnus</v>
          </cell>
          <cell r="AM338" t="str">
            <v>eigenes Prüfgerät</v>
          </cell>
          <cell r="AO338" t="str">
            <v xml:space="preserve"> eigenes Prüfgerät</v>
          </cell>
          <cell r="AQ338" t="str">
            <v xml:space="preserve"> eigenes Prüfgerät                      </v>
          </cell>
          <cell r="AS338" t="str">
            <v>a</v>
          </cell>
          <cell r="AT338" t="str">
            <v>Z</v>
          </cell>
          <cell r="AW338">
            <v>36300</v>
          </cell>
          <cell r="AX338" t="str">
            <v>Herr Bühring prüft eigenverantwortlich in 2 Jahres-Turnus; Sttefan Pacholski UP</v>
          </cell>
          <cell r="BE338">
            <v>0</v>
          </cell>
        </row>
        <row r="339">
          <cell r="A339" t="str">
            <v>5937-491</v>
          </cell>
          <cell r="B339" t="str">
            <v>Institut für</v>
          </cell>
          <cell r="C339" t="str">
            <v>Nachrichtentechnik</v>
          </cell>
          <cell r="D339" t="str">
            <v>Studentische Vereinigung</v>
          </cell>
          <cell r="E339" t="str">
            <v>Wiss. Arbeitsgemeinschaft für Studio- u. Sendefragen, AGS</v>
          </cell>
          <cell r="G339" t="str">
            <v>Marc Koch</v>
          </cell>
          <cell r="H339">
            <v>2477</v>
          </cell>
          <cell r="J339">
            <v>1</v>
          </cell>
          <cell r="K339" t="str">
            <v>Bühring ?</v>
          </cell>
          <cell r="M339" t="str">
            <v>Büro</v>
          </cell>
          <cell r="N339">
            <v>24</v>
          </cell>
          <cell r="O339">
            <v>24</v>
          </cell>
          <cell r="P339">
            <v>36312</v>
          </cell>
          <cell r="Q339">
            <v>24</v>
          </cell>
          <cell r="S339">
            <v>37043</v>
          </cell>
          <cell r="T339" t="str">
            <v>Rolf Bühring</v>
          </cell>
          <cell r="U339" t="str">
            <v>Rolf Bühring</v>
          </cell>
          <cell r="V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  <cell r="AA339" t="str">
            <v/>
          </cell>
          <cell r="AB339" t="str">
            <v/>
          </cell>
          <cell r="AC339" t="str">
            <v/>
          </cell>
          <cell r="AE339" t="str">
            <v/>
          </cell>
          <cell r="AX339" t="str">
            <v>Schreiben folgt !</v>
          </cell>
          <cell r="BE339">
            <v>0</v>
          </cell>
        </row>
        <row r="340">
          <cell r="A340" t="str">
            <v>5937-492</v>
          </cell>
          <cell r="B340" t="str">
            <v>Institut für</v>
          </cell>
          <cell r="C340" t="str">
            <v>Nachrichtentechnik</v>
          </cell>
          <cell r="D340" t="str">
            <v>Studentische Vereinigung</v>
          </cell>
          <cell r="E340" t="str">
            <v>Wiss. Arbeitsgemeinschaft für Studio- u. Sendefragen, AGS</v>
          </cell>
          <cell r="G340" t="str">
            <v>Dirk Wessel</v>
          </cell>
          <cell r="H340" t="str">
            <v>0177-2161528</v>
          </cell>
          <cell r="J340">
            <v>1</v>
          </cell>
          <cell r="K340">
            <v>36270</v>
          </cell>
          <cell r="L340">
            <v>0</v>
          </cell>
          <cell r="M340" t="str">
            <v>Büro</v>
          </cell>
          <cell r="N340">
            <v>24</v>
          </cell>
          <cell r="O340">
            <v>24</v>
          </cell>
          <cell r="P340">
            <v>36251</v>
          </cell>
          <cell r="Q340">
            <v>24</v>
          </cell>
          <cell r="S340">
            <v>36982</v>
          </cell>
          <cell r="T340" t="str">
            <v>Rolf Bühring</v>
          </cell>
          <cell r="U340" t="str">
            <v>Rolf Bühring</v>
          </cell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  <cell r="AA340" t="str">
            <v/>
          </cell>
          <cell r="AB340" t="str">
            <v/>
          </cell>
          <cell r="AC340" t="str">
            <v/>
          </cell>
          <cell r="AE340" t="str">
            <v/>
          </cell>
          <cell r="AS340">
            <v>0</v>
          </cell>
          <cell r="BA340">
            <v>101</v>
          </cell>
          <cell r="BB340">
            <v>19</v>
          </cell>
          <cell r="BC340">
            <v>1</v>
          </cell>
          <cell r="BD340">
            <v>1</v>
          </cell>
          <cell r="BE340">
            <v>0.99009900990099009</v>
          </cell>
        </row>
        <row r="341">
          <cell r="A341" t="str">
            <v>5938-200</v>
          </cell>
          <cell r="B341" t="str">
            <v>Institut für</v>
          </cell>
          <cell r="C341" t="str">
            <v>Nachrichtensysteme</v>
          </cell>
          <cell r="F341" t="str">
            <v>Herrn</v>
          </cell>
          <cell r="G341" t="str">
            <v>Dieter Ponto</v>
          </cell>
          <cell r="H341">
            <v>5295</v>
          </cell>
          <cell r="I341" t="str">
            <v>"0"</v>
          </cell>
          <cell r="J341" t="str">
            <v>"0"</v>
          </cell>
          <cell r="K341">
            <v>33995</v>
          </cell>
          <cell r="M341" t="str">
            <v>Büro</v>
          </cell>
          <cell r="N341">
            <v>24</v>
          </cell>
          <cell r="O341">
            <v>24</v>
          </cell>
          <cell r="P341">
            <v>35582</v>
          </cell>
          <cell r="Q341">
            <v>48</v>
          </cell>
          <cell r="R341" t="str">
            <v>X</v>
          </cell>
          <cell r="S341">
            <v>37043</v>
          </cell>
          <cell r="T341" t="str">
            <v>Dieter Ponto</v>
          </cell>
          <cell r="U341" t="str">
            <v>Dieter Ponto</v>
          </cell>
          <cell r="V341" t="str">
            <v/>
          </cell>
          <cell r="W341" t="str">
            <v/>
          </cell>
          <cell r="X341" t="str">
            <v/>
          </cell>
          <cell r="Y341" t="str">
            <v/>
          </cell>
          <cell r="Z341" t="str">
            <v/>
          </cell>
          <cell r="AA341" t="str">
            <v/>
          </cell>
          <cell r="AB341" t="str">
            <v/>
          </cell>
          <cell r="AC341" t="str">
            <v/>
          </cell>
          <cell r="AD341">
            <v>35391</v>
          </cell>
          <cell r="AE341" t="str">
            <v>Sonderturnus</v>
          </cell>
          <cell r="AT341" t="str">
            <v>Z</v>
          </cell>
          <cell r="AW341" t="str">
            <v>22.02.00; 12.11.1998</v>
          </cell>
          <cell r="AX341" t="str">
            <v>Kerstin Freise wurde von Herrn Ponto unterwiesen; Prüfung von Fgeb 00 nach Jun 01 verschoben!</v>
          </cell>
          <cell r="BA341">
            <v>16</v>
          </cell>
          <cell r="BC341">
            <v>0</v>
          </cell>
          <cell r="BE341">
            <v>0</v>
          </cell>
        </row>
        <row r="342">
          <cell r="A342" t="str">
            <v>5938-201</v>
          </cell>
          <cell r="B342" t="str">
            <v>Institut für</v>
          </cell>
          <cell r="C342" t="str">
            <v>Nachrichtensysteme</v>
          </cell>
          <cell r="F342" t="str">
            <v>Herrn</v>
          </cell>
          <cell r="G342" t="str">
            <v>Dieter Ponto</v>
          </cell>
          <cell r="H342">
            <v>5295</v>
          </cell>
          <cell r="I342">
            <v>1</v>
          </cell>
          <cell r="J342">
            <v>1</v>
          </cell>
          <cell r="K342">
            <v>33995</v>
          </cell>
          <cell r="M342" t="str">
            <v>Büro</v>
          </cell>
          <cell r="N342">
            <v>24</v>
          </cell>
          <cell r="O342">
            <v>32</v>
          </cell>
          <cell r="P342">
            <v>36069</v>
          </cell>
          <cell r="Q342">
            <v>32</v>
          </cell>
          <cell r="S342">
            <v>37043</v>
          </cell>
          <cell r="T342" t="str">
            <v>Dieter Ponto</v>
          </cell>
          <cell r="U342" t="str">
            <v>Dieter Ponto</v>
          </cell>
          <cell r="V342" t="str">
            <v/>
          </cell>
          <cell r="W342" t="str">
            <v/>
          </cell>
          <cell r="X342" t="str">
            <v/>
          </cell>
          <cell r="Y342" t="str">
            <v/>
          </cell>
          <cell r="Z342" t="str">
            <v/>
          </cell>
          <cell r="AA342" t="str">
            <v/>
          </cell>
          <cell r="AB342" t="str">
            <v/>
          </cell>
          <cell r="AC342" t="str">
            <v/>
          </cell>
          <cell r="AD342">
            <v>35391</v>
          </cell>
          <cell r="AE342">
            <v>35391</v>
          </cell>
          <cell r="AT342" t="str">
            <v>Diskette</v>
          </cell>
          <cell r="AW342" t="str">
            <v>19.1.99; 15.12.1998</v>
          </cell>
          <cell r="AX342" t="str">
            <v>Kerstin Freise wurde von Herrn Ponto unterwiesen</v>
          </cell>
          <cell r="BA342">
            <v>401</v>
          </cell>
          <cell r="BB342">
            <v>1</v>
          </cell>
          <cell r="BC342">
            <v>0</v>
          </cell>
          <cell r="BD342">
            <v>0</v>
          </cell>
          <cell r="BE342">
            <v>0</v>
          </cell>
        </row>
        <row r="343">
          <cell r="A343" t="str">
            <v>5938-202</v>
          </cell>
          <cell r="B343" t="str">
            <v>Institut für</v>
          </cell>
          <cell r="C343" t="str">
            <v>Nachrichtensysteme</v>
          </cell>
          <cell r="F343" t="str">
            <v>Herrn</v>
          </cell>
          <cell r="G343" t="str">
            <v>Dieter Ponto</v>
          </cell>
          <cell r="H343">
            <v>5295</v>
          </cell>
          <cell r="I343" t="str">
            <v>"0"</v>
          </cell>
          <cell r="J343" t="str">
            <v>"0"</v>
          </cell>
          <cell r="K343">
            <v>33995</v>
          </cell>
          <cell r="M343" t="str">
            <v>Werkstatt</v>
          </cell>
          <cell r="N343">
            <v>12</v>
          </cell>
          <cell r="O343">
            <v>16</v>
          </cell>
          <cell r="P343">
            <v>36606</v>
          </cell>
          <cell r="Q343">
            <v>16</v>
          </cell>
          <cell r="S343">
            <v>37093</v>
          </cell>
          <cell r="T343" t="str">
            <v>Dieter Ponto</v>
          </cell>
          <cell r="U343" t="str">
            <v>Dieter Ponto</v>
          </cell>
          <cell r="V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>
            <v>35391</v>
          </cell>
          <cell r="AE343">
            <v>35391</v>
          </cell>
          <cell r="AT343" t="str">
            <v>Z</v>
          </cell>
          <cell r="AX343" t="str">
            <v>Kerstin Freise wurde von Herrn Ponto unterwiesen</v>
          </cell>
          <cell r="BA343">
            <v>104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</row>
        <row r="344">
          <cell r="A344" t="str">
            <v>5939-000</v>
          </cell>
          <cell r="B344" t="str">
            <v>Institut für</v>
          </cell>
          <cell r="C344" t="str">
            <v>Datenverarbeitungsanlagen</v>
          </cell>
          <cell r="F344" t="str">
            <v>Herrn</v>
          </cell>
          <cell r="G344" t="str">
            <v>Dr. Manfred Gärtner</v>
          </cell>
          <cell r="H344">
            <v>3743</v>
          </cell>
          <cell r="I344">
            <v>1</v>
          </cell>
          <cell r="J344">
            <v>4</v>
          </cell>
          <cell r="K344">
            <v>33955</v>
          </cell>
          <cell r="M344" t="str">
            <v>Labor</v>
          </cell>
          <cell r="N344">
            <v>12</v>
          </cell>
          <cell r="O344">
            <v>12</v>
          </cell>
          <cell r="P344">
            <v>36192</v>
          </cell>
          <cell r="Q344">
            <v>16</v>
          </cell>
          <cell r="S344">
            <v>36678</v>
          </cell>
          <cell r="T344" t="str">
            <v>Dr. Manfred Gärtner</v>
          </cell>
          <cell r="U344" t="str">
            <v>Dr. Manfred Gärtner</v>
          </cell>
          <cell r="V344" t="str">
            <v/>
          </cell>
          <cell r="W344" t="str">
            <v/>
          </cell>
          <cell r="X344" t="str">
            <v/>
          </cell>
          <cell r="Y344" t="str">
            <v/>
          </cell>
          <cell r="Z344">
            <v>36672</v>
          </cell>
          <cell r="AA344" t="str">
            <v/>
          </cell>
          <cell r="AB344" t="str">
            <v/>
          </cell>
          <cell r="AC344" t="str">
            <v/>
          </cell>
          <cell r="AD344">
            <v>35675</v>
          </cell>
          <cell r="AE344">
            <v>35675</v>
          </cell>
          <cell r="AT344">
            <v>0</v>
          </cell>
          <cell r="AW344">
            <v>36188</v>
          </cell>
          <cell r="AX344" t="str">
            <v>Jan Pietrzyk UP, wurde von Herrn Gärtner unterwiesen; prüft ab ´99</v>
          </cell>
          <cell r="BA344">
            <v>475</v>
          </cell>
          <cell r="BB344">
            <v>6</v>
          </cell>
          <cell r="BC344">
            <v>0</v>
          </cell>
          <cell r="BD344">
            <v>0</v>
          </cell>
          <cell r="BE344">
            <v>0</v>
          </cell>
        </row>
        <row r="345">
          <cell r="A345" t="str">
            <v>5939-001</v>
          </cell>
          <cell r="B345" t="str">
            <v>Institut für</v>
          </cell>
          <cell r="C345" t="str">
            <v>Datenverarbeitungsanlagen</v>
          </cell>
          <cell r="F345" t="str">
            <v>Herrn</v>
          </cell>
          <cell r="G345" t="str">
            <v>Dr. Manfred Gärtner</v>
          </cell>
          <cell r="H345">
            <v>3743</v>
          </cell>
          <cell r="I345" t="str">
            <v>"0"</v>
          </cell>
          <cell r="J345" t="str">
            <v>"0"</v>
          </cell>
          <cell r="K345">
            <v>33955</v>
          </cell>
          <cell r="M345" t="str">
            <v>Büro</v>
          </cell>
          <cell r="N345">
            <v>24</v>
          </cell>
          <cell r="O345">
            <v>24</v>
          </cell>
          <cell r="P345">
            <v>36192</v>
          </cell>
          <cell r="Q345">
            <v>32</v>
          </cell>
          <cell r="S345">
            <v>37165</v>
          </cell>
          <cell r="T345" t="str">
            <v>Dr. Manfred Gärtner</v>
          </cell>
          <cell r="U345" t="str">
            <v>Dr. Manfred Gärtner</v>
          </cell>
          <cell r="V345" t="str">
            <v/>
          </cell>
          <cell r="W345" t="str">
            <v/>
          </cell>
          <cell r="X345" t="str">
            <v/>
          </cell>
          <cell r="Y345" t="str">
            <v/>
          </cell>
          <cell r="Z345" t="str">
            <v/>
          </cell>
          <cell r="AA345" t="str">
            <v/>
          </cell>
          <cell r="AB345" t="str">
            <v/>
          </cell>
          <cell r="AC345" t="str">
            <v/>
          </cell>
          <cell r="AD345">
            <v>36243</v>
          </cell>
          <cell r="AE345">
            <v>36243</v>
          </cell>
          <cell r="AT345" t="str">
            <v>Z</v>
          </cell>
          <cell r="AW345">
            <v>36188</v>
          </cell>
          <cell r="AX345" t="str">
            <v>Herr Burek UP,Herr Meier F. (11/89)</v>
          </cell>
          <cell r="BA345">
            <v>137</v>
          </cell>
          <cell r="BB345">
            <v>3</v>
          </cell>
          <cell r="BC345">
            <v>0</v>
          </cell>
          <cell r="BD345">
            <v>0</v>
          </cell>
          <cell r="BE345">
            <v>0</v>
          </cell>
        </row>
        <row r="346">
          <cell r="A346" t="str">
            <v>5940-400</v>
          </cell>
          <cell r="B346" t="str">
            <v>Institut für</v>
          </cell>
          <cell r="C346" t="str">
            <v>Elektromagnetische Verträglichkeit</v>
          </cell>
          <cell r="F346" t="str">
            <v>Herrn</v>
          </cell>
          <cell r="G346" t="str">
            <v>Lutz Mönkemeyer</v>
          </cell>
          <cell r="H346">
            <v>7728</v>
          </cell>
          <cell r="J346">
            <v>1</v>
          </cell>
          <cell r="K346" t="str">
            <v xml:space="preserve">Müller hat unterwiesen ! </v>
          </cell>
          <cell r="M346" t="str">
            <v>Büro / BS</v>
          </cell>
          <cell r="N346">
            <v>24</v>
          </cell>
          <cell r="O346">
            <v>24</v>
          </cell>
          <cell r="P346">
            <v>36557</v>
          </cell>
          <cell r="Q346">
            <v>24</v>
          </cell>
          <cell r="S346">
            <v>37288</v>
          </cell>
          <cell r="T346" t="str">
            <v>Hans-Joachim Müller</v>
          </cell>
          <cell r="U346" t="str">
            <v>Hans-Joachim Müller</v>
          </cell>
          <cell r="V346" t="str">
            <v/>
          </cell>
          <cell r="W346" t="str">
            <v/>
          </cell>
          <cell r="X346" t="str">
            <v/>
          </cell>
          <cell r="Y346" t="str">
            <v/>
          </cell>
          <cell r="Z346" t="str">
            <v/>
          </cell>
          <cell r="AA346" t="str">
            <v/>
          </cell>
          <cell r="AB346" t="str">
            <v/>
          </cell>
          <cell r="AC346" t="str">
            <v/>
          </cell>
          <cell r="AE346" t="str">
            <v/>
          </cell>
          <cell r="AW346">
            <v>36551</v>
          </cell>
          <cell r="BA346">
            <v>185</v>
          </cell>
          <cell r="BB346">
            <v>12</v>
          </cell>
          <cell r="BC346">
            <v>0</v>
          </cell>
          <cell r="BD346">
            <v>0</v>
          </cell>
          <cell r="BE346">
            <v>0</v>
          </cell>
        </row>
        <row r="347">
          <cell r="A347" t="str">
            <v>5940-401</v>
          </cell>
          <cell r="B347" t="str">
            <v>Institut für</v>
          </cell>
          <cell r="C347" t="str">
            <v>Elektromagnetische Verträglichkeit</v>
          </cell>
          <cell r="F347" t="str">
            <v>Herrn</v>
          </cell>
          <cell r="G347" t="str">
            <v>Lutz Mönkemeyer</v>
          </cell>
          <cell r="H347">
            <v>7728</v>
          </cell>
          <cell r="J347">
            <v>1</v>
          </cell>
          <cell r="K347" t="str">
            <v xml:space="preserve">Müller hat unterwiesen ! </v>
          </cell>
          <cell r="M347" t="str">
            <v>Büro / SZ</v>
          </cell>
          <cell r="N347">
            <v>24</v>
          </cell>
          <cell r="O347">
            <v>24</v>
          </cell>
          <cell r="P347">
            <v>36557</v>
          </cell>
          <cell r="Q347">
            <v>24</v>
          </cell>
          <cell r="S347">
            <v>37288</v>
          </cell>
          <cell r="T347" t="str">
            <v>Hans-Joachim Müller</v>
          </cell>
          <cell r="U347" t="str">
            <v>Hans-Joachim Müller</v>
          </cell>
          <cell r="V347" t="str">
            <v/>
          </cell>
          <cell r="W347" t="str">
            <v/>
          </cell>
          <cell r="X347" t="str">
            <v/>
          </cell>
          <cell r="Y347" t="str">
            <v/>
          </cell>
          <cell r="Z347" t="str">
            <v/>
          </cell>
          <cell r="AA347" t="str">
            <v/>
          </cell>
          <cell r="AB347" t="str">
            <v/>
          </cell>
          <cell r="AC347" t="str">
            <v/>
          </cell>
          <cell r="AE347" t="str">
            <v/>
          </cell>
          <cell r="AW347">
            <v>36551</v>
          </cell>
          <cell r="BA347">
            <v>128</v>
          </cell>
          <cell r="BB347">
            <v>8</v>
          </cell>
          <cell r="BC347">
            <v>0</v>
          </cell>
          <cell r="BD347">
            <v>0</v>
          </cell>
          <cell r="BE347">
            <v>0</v>
          </cell>
        </row>
        <row r="348">
          <cell r="A348" t="str">
            <v>5940-402</v>
          </cell>
          <cell r="B348" t="str">
            <v>Institut für</v>
          </cell>
          <cell r="C348" t="str">
            <v>Elektromagnetische Verträglichkeit</v>
          </cell>
          <cell r="F348" t="str">
            <v>Herrn</v>
          </cell>
          <cell r="G348" t="str">
            <v>Lutz Mönkemeyer</v>
          </cell>
          <cell r="H348">
            <v>7728</v>
          </cell>
          <cell r="J348" t="str">
            <v>"0"</v>
          </cell>
          <cell r="K348" t="str">
            <v xml:space="preserve">Müller hat unterwiesen ! </v>
          </cell>
          <cell r="M348" t="str">
            <v>Werkstatt / SZ</v>
          </cell>
          <cell r="N348">
            <v>12</v>
          </cell>
          <cell r="O348">
            <v>12</v>
          </cell>
          <cell r="P348">
            <v>36557</v>
          </cell>
          <cell r="Q348">
            <v>16</v>
          </cell>
          <cell r="S348">
            <v>37043</v>
          </cell>
          <cell r="T348" t="str">
            <v>Hans-Joachim Müller</v>
          </cell>
          <cell r="U348" t="str">
            <v>Hans-Joachim Müller</v>
          </cell>
          <cell r="V348" t="str">
            <v/>
          </cell>
          <cell r="W348" t="str">
            <v/>
          </cell>
          <cell r="X348" t="str">
            <v/>
          </cell>
          <cell r="Y348" t="str">
            <v/>
          </cell>
          <cell r="Z348" t="str">
            <v/>
          </cell>
          <cell r="AA348" t="str">
            <v/>
          </cell>
          <cell r="AB348" t="str">
            <v/>
          </cell>
          <cell r="AC348" t="str">
            <v/>
          </cell>
          <cell r="AD348">
            <v>36175</v>
          </cell>
          <cell r="AE348">
            <v>36175</v>
          </cell>
          <cell r="AT348">
            <v>1</v>
          </cell>
          <cell r="AU348" t="str">
            <v>l.moenkemeyer@tu-bs.de</v>
          </cell>
          <cell r="AV348">
            <v>36551</v>
          </cell>
          <cell r="AW348" t="str">
            <v>26.01.00; 15.01.1999</v>
          </cell>
          <cell r="BA348">
            <v>29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</row>
        <row r="349">
          <cell r="A349" t="str">
            <v>5949-800</v>
          </cell>
          <cell r="B349" t="str">
            <v>Fachb.9</v>
          </cell>
          <cell r="C349" t="str">
            <v>Philosophie, Wirtschaftschafts - und Sozialwissenschaften</v>
          </cell>
          <cell r="F349" t="str">
            <v>Herrn</v>
          </cell>
          <cell r="G349" t="str">
            <v>Jens Faber,   Abt. 42</v>
          </cell>
          <cell r="H349">
            <v>2840</v>
          </cell>
          <cell r="I349" t="str">
            <v>"0"</v>
          </cell>
          <cell r="K349">
            <v>33547</v>
          </cell>
          <cell r="M349" t="str">
            <v>Büro</v>
          </cell>
          <cell r="N349">
            <v>24</v>
          </cell>
          <cell r="O349">
            <v>24</v>
          </cell>
          <cell r="P349">
            <v>35855</v>
          </cell>
          <cell r="Q349">
            <v>24</v>
          </cell>
          <cell r="S349">
            <v>36586</v>
          </cell>
          <cell r="T349" t="str">
            <v>Faber</v>
          </cell>
          <cell r="U349" t="str">
            <v>Faber</v>
          </cell>
          <cell r="V349" t="str">
            <v/>
          </cell>
          <cell r="W349" t="str">
            <v/>
          </cell>
          <cell r="X349" t="str">
            <v/>
          </cell>
          <cell r="Y349" t="str">
            <v/>
          </cell>
          <cell r="Z349" t="str">
            <v>siehe &gt;</v>
          </cell>
          <cell r="AA349" t="str">
            <v/>
          </cell>
          <cell r="AB349" t="str">
            <v/>
          </cell>
          <cell r="AC349" t="str">
            <v/>
          </cell>
          <cell r="AE349" t="str">
            <v/>
          </cell>
          <cell r="AM349" t="str">
            <v>siehe oben</v>
          </cell>
          <cell r="AZ349" t="str">
            <v>FJ</v>
          </cell>
          <cell r="BA349">
            <v>25</v>
          </cell>
          <cell r="BC349">
            <v>1</v>
          </cell>
          <cell r="BE349">
            <v>4</v>
          </cell>
        </row>
        <row r="350">
          <cell r="A350" t="str">
            <v>5949-801</v>
          </cell>
          <cell r="B350" t="str">
            <v>Fachschaft</v>
          </cell>
          <cell r="C350" t="str">
            <v>Philosophie, Wirtschaftschafts - und Sozialwissenschaften</v>
          </cell>
          <cell r="E350" t="str">
            <v>Zimmerstr. 24 c</v>
          </cell>
          <cell r="F350" t="str">
            <v>Herrn</v>
          </cell>
          <cell r="G350" t="str">
            <v>Jens Faber</v>
          </cell>
          <cell r="H350" t="str">
            <v>4557 ?</v>
          </cell>
          <cell r="I350" t="str">
            <v>"0"</v>
          </cell>
          <cell r="K350">
            <v>33547</v>
          </cell>
          <cell r="M350" t="str">
            <v>Büro</v>
          </cell>
          <cell r="N350">
            <v>24</v>
          </cell>
          <cell r="O350">
            <v>24</v>
          </cell>
          <cell r="P350">
            <v>36678</v>
          </cell>
          <cell r="Q350">
            <v>24</v>
          </cell>
          <cell r="S350">
            <v>37408</v>
          </cell>
          <cell r="T350" t="str">
            <v>Faber</v>
          </cell>
          <cell r="U350" t="str">
            <v>Faber</v>
          </cell>
          <cell r="V350" t="str">
            <v/>
          </cell>
          <cell r="W350" t="str">
            <v/>
          </cell>
          <cell r="X350" t="str">
            <v/>
          </cell>
          <cell r="Y350" t="str">
            <v/>
          </cell>
          <cell r="Z350" t="str">
            <v/>
          </cell>
          <cell r="AA350" t="str">
            <v/>
          </cell>
          <cell r="AB350" t="str">
            <v/>
          </cell>
          <cell r="AC350" t="str">
            <v/>
          </cell>
          <cell r="AE350" t="str">
            <v/>
          </cell>
          <cell r="AM350" t="str">
            <v>siehe oben</v>
          </cell>
          <cell r="AX350" t="str">
            <v>Prüfung erfolgt auf freiw. Basis</v>
          </cell>
          <cell r="AZ350" t="str">
            <v>JF</v>
          </cell>
          <cell r="BE350">
            <v>0</v>
          </cell>
        </row>
        <row r="351">
          <cell r="A351" t="str">
            <v>5950-100</v>
          </cell>
          <cell r="B351" t="str">
            <v>Seminar für</v>
          </cell>
          <cell r="C351" t="str">
            <v xml:space="preserve">Philosophie </v>
          </cell>
          <cell r="F351" t="str">
            <v>Herrn</v>
          </cell>
          <cell r="G351" t="str">
            <v>Reinhard Loock</v>
          </cell>
          <cell r="H351">
            <v>3122</v>
          </cell>
          <cell r="J351">
            <v>1</v>
          </cell>
          <cell r="K351">
            <v>34113</v>
          </cell>
          <cell r="M351" t="str">
            <v>Büro</v>
          </cell>
          <cell r="N351">
            <v>24</v>
          </cell>
          <cell r="O351">
            <v>24</v>
          </cell>
          <cell r="P351">
            <v>36069</v>
          </cell>
          <cell r="Q351">
            <v>30</v>
          </cell>
          <cell r="S351">
            <v>36982</v>
          </cell>
          <cell r="T351">
            <v>36080</v>
          </cell>
          <cell r="U351">
            <v>36080</v>
          </cell>
          <cell r="V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  <cell r="AA351" t="str">
            <v/>
          </cell>
          <cell r="AB351" t="str">
            <v/>
          </cell>
          <cell r="AC351" t="str">
            <v/>
          </cell>
          <cell r="AE351" t="str">
            <v/>
          </cell>
          <cell r="AX351" t="str">
            <v>s. u.</v>
          </cell>
          <cell r="BA351">
            <v>91</v>
          </cell>
          <cell r="BB351">
            <v>16</v>
          </cell>
          <cell r="BC351">
            <v>1</v>
          </cell>
          <cell r="BD351">
            <v>0</v>
          </cell>
          <cell r="BE351">
            <v>1.098901098901099</v>
          </cell>
        </row>
        <row r="352">
          <cell r="A352" t="str">
            <v>5952-800</v>
          </cell>
          <cell r="B352" t="str">
            <v>Seminar für</v>
          </cell>
          <cell r="C352" t="str">
            <v>Deutsche Sprache und Literatur</v>
          </cell>
          <cell r="D352" t="str">
            <v xml:space="preserve"> </v>
          </cell>
          <cell r="F352" t="str">
            <v>Herrn</v>
          </cell>
          <cell r="G352" t="str">
            <v>Joachim Leesch</v>
          </cell>
          <cell r="H352" t="str">
            <v>3518/ 98</v>
          </cell>
          <cell r="J352">
            <v>1</v>
          </cell>
          <cell r="K352">
            <v>36634</v>
          </cell>
          <cell r="M352" t="str">
            <v>Büro</v>
          </cell>
          <cell r="N352">
            <v>24</v>
          </cell>
          <cell r="O352">
            <v>24</v>
          </cell>
          <cell r="P352">
            <v>36641</v>
          </cell>
          <cell r="Q352">
            <v>24</v>
          </cell>
          <cell r="S352">
            <v>37371</v>
          </cell>
          <cell r="T352">
            <v>36642</v>
          </cell>
          <cell r="U352">
            <v>36642</v>
          </cell>
          <cell r="V352" t="str">
            <v/>
          </cell>
          <cell r="W352" t="str">
            <v/>
          </cell>
          <cell r="X352" t="str">
            <v/>
          </cell>
          <cell r="Y352" t="str">
            <v/>
          </cell>
          <cell r="Z352" t="str">
            <v/>
          </cell>
          <cell r="AA352" t="str">
            <v/>
          </cell>
          <cell r="AB352" t="str">
            <v/>
          </cell>
          <cell r="AC352" t="str">
            <v/>
          </cell>
          <cell r="AE352" t="str">
            <v/>
          </cell>
          <cell r="AW352" t="str">
            <v>18.04.00; 13.04.00</v>
          </cell>
          <cell r="BA352">
            <v>149</v>
          </cell>
          <cell r="BB352">
            <v>3</v>
          </cell>
          <cell r="BC352">
            <v>7</v>
          </cell>
          <cell r="BD352">
            <v>0</v>
          </cell>
          <cell r="BE352">
            <v>4.6979865771812079</v>
          </cell>
        </row>
        <row r="353">
          <cell r="A353" t="str">
            <v>5952-810</v>
          </cell>
          <cell r="B353" t="str">
            <v>Seminar für</v>
          </cell>
          <cell r="C353" t="str">
            <v>Deutsche Sprache und Literatur</v>
          </cell>
          <cell r="D353" t="str">
            <v>Fachgrup.</v>
          </cell>
          <cell r="E353" t="str">
            <v>Germanistische Linguistik</v>
          </cell>
          <cell r="F353" t="str">
            <v>Herrn</v>
          </cell>
          <cell r="G353" t="str">
            <v>Joachim Leesch</v>
          </cell>
          <cell r="H353" t="str">
            <v>3518/ 98</v>
          </cell>
          <cell r="J353" t="str">
            <v>"0"</v>
          </cell>
          <cell r="K353">
            <v>36634</v>
          </cell>
          <cell r="M353" t="str">
            <v>Büro</v>
          </cell>
          <cell r="N353">
            <v>24</v>
          </cell>
          <cell r="O353">
            <v>24</v>
          </cell>
          <cell r="P353">
            <v>36641</v>
          </cell>
          <cell r="Q353">
            <v>24</v>
          </cell>
          <cell r="S353">
            <v>37371</v>
          </cell>
          <cell r="T353">
            <v>36642</v>
          </cell>
          <cell r="U353">
            <v>36642</v>
          </cell>
          <cell r="V353" t="str">
            <v/>
          </cell>
          <cell r="W353" t="str">
            <v/>
          </cell>
          <cell r="X353" t="str">
            <v/>
          </cell>
          <cell r="Y353" t="str">
            <v/>
          </cell>
          <cell r="Z353" t="str">
            <v/>
          </cell>
          <cell r="AA353" t="str">
            <v/>
          </cell>
          <cell r="AB353" t="str">
            <v/>
          </cell>
          <cell r="AC353" t="str">
            <v/>
          </cell>
          <cell r="AE353" t="str">
            <v/>
          </cell>
          <cell r="AW353" t="str">
            <v>18.04.00; 13.04.00</v>
          </cell>
          <cell r="BE353">
            <v>0</v>
          </cell>
        </row>
        <row r="354">
          <cell r="A354" t="str">
            <v>5952-820</v>
          </cell>
          <cell r="B354" t="str">
            <v>Seminar für</v>
          </cell>
          <cell r="C354" t="str">
            <v>Deutsche Sprache und Literatur</v>
          </cell>
          <cell r="D354" t="str">
            <v>Fachgrup.</v>
          </cell>
          <cell r="E354" t="str">
            <v>Deutsche Literaturwissenschaft</v>
          </cell>
          <cell r="F354" t="str">
            <v>Herrn</v>
          </cell>
          <cell r="G354" t="str">
            <v>Joachim Leesch</v>
          </cell>
          <cell r="H354" t="str">
            <v>3520/ 98</v>
          </cell>
          <cell r="J354" t="str">
            <v>"0"</v>
          </cell>
          <cell r="K354">
            <v>36634</v>
          </cell>
          <cell r="M354" t="str">
            <v>Büro</v>
          </cell>
          <cell r="N354">
            <v>24</v>
          </cell>
          <cell r="O354">
            <v>24</v>
          </cell>
          <cell r="P354">
            <v>36641</v>
          </cell>
          <cell r="Q354">
            <v>24</v>
          </cell>
          <cell r="S354">
            <v>37371</v>
          </cell>
          <cell r="T354">
            <v>36642</v>
          </cell>
          <cell r="U354">
            <v>36642</v>
          </cell>
          <cell r="V354" t="str">
            <v/>
          </cell>
          <cell r="W354" t="str">
            <v/>
          </cell>
          <cell r="X354" t="str">
            <v/>
          </cell>
          <cell r="Y354" t="str">
            <v/>
          </cell>
          <cell r="Z354" t="str">
            <v/>
          </cell>
          <cell r="AA354" t="str">
            <v/>
          </cell>
          <cell r="AB354" t="str">
            <v/>
          </cell>
          <cell r="AC354" t="str">
            <v/>
          </cell>
          <cell r="AE354" t="str">
            <v/>
          </cell>
          <cell r="AW354" t="str">
            <v>18.04.00; 13.04.00</v>
          </cell>
          <cell r="AX354" t="str">
            <v>Mi+Do Nachmittag; Freitag Vorm.</v>
          </cell>
          <cell r="AZ354">
            <v>36692</v>
          </cell>
          <cell r="BE354">
            <v>0</v>
          </cell>
        </row>
        <row r="355">
          <cell r="A355" t="str">
            <v>5952-830</v>
          </cell>
          <cell r="B355" t="str">
            <v>Seminar für</v>
          </cell>
          <cell r="C355" t="str">
            <v>Deutsche Sprache und Literatur</v>
          </cell>
          <cell r="D355" t="str">
            <v>Fachgeb.</v>
          </cell>
          <cell r="E355" t="str">
            <v>Ältere deutsche Sprache und Literatur</v>
          </cell>
          <cell r="F355" t="str">
            <v>Herrn</v>
          </cell>
          <cell r="G355" t="str">
            <v>David  Knapheide</v>
          </cell>
          <cell r="H355">
            <v>3527</v>
          </cell>
          <cell r="J355">
            <v>1</v>
          </cell>
          <cell r="K355">
            <v>36634</v>
          </cell>
          <cell r="M355" t="str">
            <v>Büro</v>
          </cell>
          <cell r="N355">
            <v>24</v>
          </cell>
          <cell r="O355">
            <v>24</v>
          </cell>
          <cell r="P355">
            <v>36641</v>
          </cell>
          <cell r="Q355">
            <v>24</v>
          </cell>
          <cell r="S355">
            <v>37371</v>
          </cell>
          <cell r="T355">
            <v>36642</v>
          </cell>
          <cell r="U355">
            <v>36642</v>
          </cell>
          <cell r="V355" t="str">
            <v/>
          </cell>
          <cell r="W355" t="str">
            <v/>
          </cell>
          <cell r="X355" t="str">
            <v/>
          </cell>
          <cell r="Y355" t="str">
            <v/>
          </cell>
          <cell r="Z355" t="str">
            <v/>
          </cell>
          <cell r="AA355" t="str">
            <v/>
          </cell>
          <cell r="AB355" t="str">
            <v/>
          </cell>
          <cell r="AC355" t="str">
            <v/>
          </cell>
          <cell r="AE355" t="str">
            <v/>
          </cell>
          <cell r="AW355" t="str">
            <v>18.04.00; 13.04.00</v>
          </cell>
          <cell r="BE355">
            <v>0</v>
          </cell>
        </row>
        <row r="356">
          <cell r="A356" t="str">
            <v>5953-600</v>
          </cell>
          <cell r="B356" t="str">
            <v>Seminar für</v>
          </cell>
          <cell r="C356" t="str">
            <v>Anglistik und Amerikanistik</v>
          </cell>
          <cell r="F356" t="str">
            <v>Herrn</v>
          </cell>
          <cell r="G356" t="str">
            <v>Christopher Perkins</v>
          </cell>
          <cell r="H356">
            <v>3503</v>
          </cell>
          <cell r="J356">
            <v>1</v>
          </cell>
          <cell r="K356">
            <v>34116</v>
          </cell>
          <cell r="M356" t="str">
            <v>Schulung</v>
          </cell>
          <cell r="N356">
            <v>12</v>
          </cell>
          <cell r="O356">
            <v>12</v>
          </cell>
          <cell r="P356">
            <v>36251</v>
          </cell>
          <cell r="Q356">
            <v>16</v>
          </cell>
          <cell r="S356">
            <v>36739</v>
          </cell>
          <cell r="T356">
            <v>36257</v>
          </cell>
          <cell r="U356">
            <v>36257</v>
          </cell>
          <cell r="V356" t="str">
            <v/>
          </cell>
          <cell r="W356" t="str">
            <v/>
          </cell>
          <cell r="X356" t="str">
            <v/>
          </cell>
          <cell r="Y356" t="str">
            <v/>
          </cell>
          <cell r="Z356" t="str">
            <v/>
          </cell>
          <cell r="AA356" t="str">
            <v/>
          </cell>
          <cell r="AB356" t="str">
            <v/>
          </cell>
          <cell r="AC356" t="str">
            <v/>
          </cell>
          <cell r="AD356">
            <v>35927</v>
          </cell>
          <cell r="AE356">
            <v>35927</v>
          </cell>
          <cell r="AW356">
            <v>36250</v>
          </cell>
          <cell r="BA356">
            <v>21</v>
          </cell>
          <cell r="BB356">
            <v>2</v>
          </cell>
          <cell r="BC356">
            <v>1</v>
          </cell>
          <cell r="BD356">
            <v>0</v>
          </cell>
          <cell r="BE356">
            <v>4.7619047619047619</v>
          </cell>
        </row>
        <row r="357">
          <cell r="A357" t="str">
            <v>5953-601</v>
          </cell>
          <cell r="B357" t="str">
            <v>Seminar für</v>
          </cell>
          <cell r="C357" t="str">
            <v>Anglistik und Amerikanistik</v>
          </cell>
          <cell r="F357" t="str">
            <v>Herrn</v>
          </cell>
          <cell r="G357" t="str">
            <v>Christopher Perkins</v>
          </cell>
          <cell r="H357">
            <v>3503</v>
          </cell>
          <cell r="J357" t="str">
            <v>"0"</v>
          </cell>
          <cell r="K357">
            <v>34116</v>
          </cell>
          <cell r="M357" t="str">
            <v>Büro</v>
          </cell>
          <cell r="N357">
            <v>24</v>
          </cell>
          <cell r="O357">
            <v>24</v>
          </cell>
          <cell r="P357">
            <v>35886</v>
          </cell>
          <cell r="Q357">
            <v>28</v>
          </cell>
          <cell r="S357">
            <v>36739</v>
          </cell>
          <cell r="T357">
            <v>34932</v>
          </cell>
          <cell r="U357">
            <v>34932</v>
          </cell>
          <cell r="V357" t="str">
            <v/>
          </cell>
          <cell r="W357" t="str">
            <v/>
          </cell>
          <cell r="X357" t="str">
            <v/>
          </cell>
          <cell r="Y357" t="str">
            <v/>
          </cell>
          <cell r="Z357" t="str">
            <v/>
          </cell>
          <cell r="AA357" t="str">
            <v/>
          </cell>
          <cell r="AB357" t="str">
            <v/>
          </cell>
          <cell r="AC357" t="str">
            <v/>
          </cell>
          <cell r="AD357">
            <v>35906</v>
          </cell>
          <cell r="AE357">
            <v>35906</v>
          </cell>
          <cell r="AG357">
            <v>35530</v>
          </cell>
          <cell r="AX357" t="str">
            <v>Heyer ( HIWI ), Tel : 3500; muß noch unterwiesen werden !</v>
          </cell>
          <cell r="BA357">
            <v>75</v>
          </cell>
          <cell r="BB357">
            <v>12</v>
          </cell>
          <cell r="BC357">
            <v>2</v>
          </cell>
          <cell r="BD357">
            <v>0</v>
          </cell>
          <cell r="BE357">
            <v>2.6666666666666665</v>
          </cell>
        </row>
        <row r="358">
          <cell r="A358" t="str">
            <v>5954-400</v>
          </cell>
          <cell r="C358" t="str">
            <v>Romanisches Seminar</v>
          </cell>
          <cell r="F358" t="str">
            <v>Herrn</v>
          </cell>
          <cell r="G358" t="str">
            <v>Dr. Eberhard Kleinschmidt</v>
          </cell>
          <cell r="H358" t="str">
            <v>3139 priv. 375455</v>
          </cell>
          <cell r="J358">
            <v>1</v>
          </cell>
          <cell r="K358">
            <v>33995</v>
          </cell>
          <cell r="M358" t="str">
            <v>Büro</v>
          </cell>
          <cell r="N358">
            <v>24</v>
          </cell>
          <cell r="O358">
            <v>24</v>
          </cell>
          <cell r="P358">
            <v>36039</v>
          </cell>
          <cell r="Q358">
            <v>32</v>
          </cell>
          <cell r="S358">
            <v>37012</v>
          </cell>
          <cell r="T358">
            <v>36056</v>
          </cell>
          <cell r="U358">
            <v>36056</v>
          </cell>
          <cell r="V358" t="str">
            <v/>
          </cell>
          <cell r="W358" t="str">
            <v/>
          </cell>
          <cell r="X358" t="str">
            <v/>
          </cell>
          <cell r="Y358" t="str">
            <v/>
          </cell>
          <cell r="Z358" t="str">
            <v/>
          </cell>
          <cell r="AA358" t="str">
            <v/>
          </cell>
          <cell r="AB358" t="str">
            <v/>
          </cell>
          <cell r="AC358" t="str">
            <v/>
          </cell>
          <cell r="AD358">
            <v>36060</v>
          </cell>
          <cell r="AE358">
            <v>36060</v>
          </cell>
          <cell r="BA358">
            <v>79</v>
          </cell>
          <cell r="BB358">
            <v>6</v>
          </cell>
          <cell r="BC358">
            <v>0</v>
          </cell>
          <cell r="BD358">
            <v>0</v>
          </cell>
          <cell r="BE358">
            <v>0</v>
          </cell>
        </row>
        <row r="359">
          <cell r="A359" t="str">
            <v>5955-200</v>
          </cell>
          <cell r="C359" t="str">
            <v>Historisches Seminar</v>
          </cell>
          <cell r="F359" t="str">
            <v>Frau</v>
          </cell>
          <cell r="G359" t="str">
            <v>Bärbel Girwert</v>
          </cell>
          <cell r="H359">
            <v>3088</v>
          </cell>
          <cell r="J359">
            <v>1</v>
          </cell>
          <cell r="K359">
            <v>35255</v>
          </cell>
          <cell r="M359" t="str">
            <v>Büro</v>
          </cell>
          <cell r="N359">
            <v>24</v>
          </cell>
          <cell r="O359">
            <v>24</v>
          </cell>
          <cell r="P359">
            <v>35827</v>
          </cell>
          <cell r="Q359">
            <v>32</v>
          </cell>
          <cell r="S359">
            <v>36800</v>
          </cell>
          <cell r="T359">
            <v>35507</v>
          </cell>
          <cell r="U359">
            <v>35507</v>
          </cell>
          <cell r="V359" t="str">
            <v/>
          </cell>
          <cell r="W359" t="str">
            <v/>
          </cell>
          <cell r="X359" t="str">
            <v/>
          </cell>
          <cell r="Y359" t="str">
            <v/>
          </cell>
          <cell r="Z359" t="str">
            <v/>
          </cell>
          <cell r="AA359" t="str">
            <v/>
          </cell>
          <cell r="AB359" t="str">
            <v/>
          </cell>
          <cell r="AC359" t="str">
            <v/>
          </cell>
          <cell r="AE359" t="str">
            <v/>
          </cell>
          <cell r="BA359">
            <v>49</v>
          </cell>
          <cell r="BB359">
            <v>5</v>
          </cell>
          <cell r="BC359">
            <v>0</v>
          </cell>
          <cell r="BD359">
            <v>0</v>
          </cell>
          <cell r="BE359">
            <v>0</v>
          </cell>
        </row>
        <row r="360">
          <cell r="A360" t="str">
            <v>5955-210</v>
          </cell>
          <cell r="C360" t="str">
            <v>Historisches Seminar</v>
          </cell>
          <cell r="D360" t="str">
            <v>Fachgrup.</v>
          </cell>
          <cell r="E360" t="str">
            <v>Alte Geschichte</v>
          </cell>
          <cell r="F360" t="str">
            <v>Frau</v>
          </cell>
          <cell r="G360" t="str">
            <v>Bärbel Girwert</v>
          </cell>
          <cell r="H360">
            <v>3088</v>
          </cell>
          <cell r="J360" t="str">
            <v>"0"</v>
          </cell>
          <cell r="K360">
            <v>35255</v>
          </cell>
          <cell r="M360" t="str">
            <v>Büro</v>
          </cell>
          <cell r="N360">
            <v>24</v>
          </cell>
          <cell r="O360">
            <v>24</v>
          </cell>
          <cell r="P360">
            <v>35827</v>
          </cell>
          <cell r="Q360">
            <v>32</v>
          </cell>
          <cell r="S360">
            <v>36800</v>
          </cell>
          <cell r="T360">
            <v>35507</v>
          </cell>
          <cell r="U360">
            <v>35507</v>
          </cell>
          <cell r="V360" t="str">
            <v/>
          </cell>
          <cell r="W360" t="str">
            <v/>
          </cell>
          <cell r="X360" t="str">
            <v/>
          </cell>
          <cell r="Y360" t="str">
            <v/>
          </cell>
          <cell r="Z360" t="str">
            <v/>
          </cell>
          <cell r="AA360" t="str">
            <v/>
          </cell>
          <cell r="AB360" t="str">
            <v/>
          </cell>
          <cell r="AC360" t="str">
            <v/>
          </cell>
          <cell r="AE360" t="str">
            <v/>
          </cell>
          <cell r="BE360">
            <v>0</v>
          </cell>
        </row>
        <row r="361">
          <cell r="A361" t="str">
            <v>5955-220</v>
          </cell>
          <cell r="C361" t="str">
            <v>Historisches Seminar</v>
          </cell>
          <cell r="D361" t="str">
            <v>Fachgrup.</v>
          </cell>
          <cell r="E361" t="str">
            <v>Mittelalterliche Geschichte</v>
          </cell>
          <cell r="F361" t="str">
            <v>Herrn</v>
          </cell>
          <cell r="G361" t="str">
            <v>Dr. Goswin Spreckelmeyer</v>
          </cell>
          <cell r="H361">
            <v>3089</v>
          </cell>
          <cell r="J361">
            <v>1</v>
          </cell>
          <cell r="K361">
            <v>35123</v>
          </cell>
          <cell r="M361" t="str">
            <v>Büro</v>
          </cell>
          <cell r="N361">
            <v>24</v>
          </cell>
          <cell r="O361">
            <v>24</v>
          </cell>
          <cell r="P361">
            <v>35827</v>
          </cell>
          <cell r="Q361">
            <v>32</v>
          </cell>
          <cell r="S361">
            <v>36800</v>
          </cell>
          <cell r="T361">
            <v>35507</v>
          </cell>
          <cell r="U361">
            <v>35507</v>
          </cell>
          <cell r="V361" t="str">
            <v/>
          </cell>
          <cell r="W361" t="str">
            <v/>
          </cell>
          <cell r="X361" t="str">
            <v/>
          </cell>
          <cell r="Y361" t="str">
            <v/>
          </cell>
          <cell r="Z361" t="str">
            <v/>
          </cell>
          <cell r="AA361" t="str">
            <v/>
          </cell>
          <cell r="AB361" t="str">
            <v/>
          </cell>
          <cell r="AC361" t="str">
            <v/>
          </cell>
          <cell r="AE361" t="str">
            <v/>
          </cell>
          <cell r="BE361">
            <v>0</v>
          </cell>
        </row>
        <row r="362">
          <cell r="A362" t="str">
            <v>5955-230</v>
          </cell>
          <cell r="C362" t="str">
            <v>Historisches Seminar</v>
          </cell>
          <cell r="D362" t="str">
            <v>Fachgrup.</v>
          </cell>
          <cell r="E362" t="str">
            <v>Neuere Geschichte</v>
          </cell>
          <cell r="F362" t="str">
            <v>Herrn</v>
          </cell>
          <cell r="G362" t="str">
            <v>Dr. Goswin Spreckelmeyer</v>
          </cell>
          <cell r="H362">
            <v>3089</v>
          </cell>
          <cell r="J362" t="str">
            <v>"0"</v>
          </cell>
          <cell r="K362">
            <v>35123</v>
          </cell>
          <cell r="M362" t="str">
            <v>Büro</v>
          </cell>
          <cell r="N362">
            <v>24</v>
          </cell>
          <cell r="O362">
            <v>24</v>
          </cell>
          <cell r="P362">
            <v>35827</v>
          </cell>
          <cell r="Q362">
            <v>32</v>
          </cell>
          <cell r="S362">
            <v>36800</v>
          </cell>
          <cell r="T362">
            <v>35507</v>
          </cell>
          <cell r="U362">
            <v>35507</v>
          </cell>
          <cell r="V362" t="str">
            <v/>
          </cell>
          <cell r="W362" t="str">
            <v/>
          </cell>
          <cell r="X362" t="str">
            <v/>
          </cell>
          <cell r="Y362" t="str">
            <v/>
          </cell>
          <cell r="Z362" t="str">
            <v/>
          </cell>
          <cell r="AA362" t="str">
            <v/>
          </cell>
          <cell r="AB362" t="str">
            <v/>
          </cell>
          <cell r="AC362" t="str">
            <v/>
          </cell>
          <cell r="AE362" t="str">
            <v/>
          </cell>
          <cell r="BE362">
            <v>0</v>
          </cell>
        </row>
        <row r="363">
          <cell r="A363" t="str">
            <v>5956-000</v>
          </cell>
          <cell r="B363" t="str">
            <v>Institut für</v>
          </cell>
          <cell r="C363" t="str">
            <v>Sozialwissenschaften</v>
          </cell>
          <cell r="F363" t="str">
            <v>Herrn</v>
          </cell>
          <cell r="G363" t="str">
            <v>Dr. Hartwig Hummel</v>
          </cell>
          <cell r="H363">
            <v>3120</v>
          </cell>
          <cell r="J363">
            <v>3</v>
          </cell>
          <cell r="K363">
            <v>36088</v>
          </cell>
          <cell r="L363">
            <v>2</v>
          </cell>
          <cell r="M363" t="str">
            <v>Büro</v>
          </cell>
          <cell r="N363">
            <v>24</v>
          </cell>
          <cell r="O363">
            <v>24</v>
          </cell>
          <cell r="P363">
            <v>36100</v>
          </cell>
          <cell r="Q363">
            <v>24</v>
          </cell>
          <cell r="S363">
            <v>36831</v>
          </cell>
          <cell r="T363">
            <v>36124</v>
          </cell>
          <cell r="U363">
            <v>36124</v>
          </cell>
          <cell r="V363" t="str">
            <v/>
          </cell>
          <cell r="W363" t="str">
            <v/>
          </cell>
          <cell r="X363" t="str">
            <v/>
          </cell>
          <cell r="Y363" t="str">
            <v/>
          </cell>
          <cell r="Z363" t="str">
            <v/>
          </cell>
          <cell r="AA363" t="str">
            <v/>
          </cell>
          <cell r="AB363" t="str">
            <v/>
          </cell>
          <cell r="AC363" t="str">
            <v/>
          </cell>
          <cell r="AE363" t="str">
            <v/>
          </cell>
          <cell r="AW363">
            <v>36081</v>
          </cell>
          <cell r="BA363">
            <v>218</v>
          </cell>
          <cell r="BB363">
            <v>29</v>
          </cell>
          <cell r="BC363">
            <v>9</v>
          </cell>
          <cell r="BD363">
            <v>3</v>
          </cell>
          <cell r="BE363">
            <v>4.1284403669724767</v>
          </cell>
        </row>
        <row r="364">
          <cell r="A364" t="str">
            <v>5957-900</v>
          </cell>
          <cell r="B364" t="str">
            <v>Institut für</v>
          </cell>
          <cell r="C364" t="str">
            <v>Kunstgeschichte</v>
          </cell>
          <cell r="F364" t="str">
            <v>Frau</v>
          </cell>
          <cell r="G364" t="str">
            <v>Johanna Faist</v>
          </cell>
          <cell r="H364">
            <v>2339</v>
          </cell>
          <cell r="J364">
            <v>1</v>
          </cell>
          <cell r="K364">
            <v>33995</v>
          </cell>
          <cell r="M364" t="str">
            <v>Büro</v>
          </cell>
          <cell r="N364">
            <v>24</v>
          </cell>
          <cell r="O364">
            <v>24</v>
          </cell>
          <cell r="P364">
            <v>35977</v>
          </cell>
          <cell r="Q364">
            <v>32</v>
          </cell>
          <cell r="S364">
            <v>36951</v>
          </cell>
          <cell r="T364">
            <v>35996</v>
          </cell>
          <cell r="U364">
            <v>35996</v>
          </cell>
          <cell r="V364" t="str">
            <v/>
          </cell>
          <cell r="W364" t="str">
            <v/>
          </cell>
          <cell r="X364" t="str">
            <v/>
          </cell>
          <cell r="Y364" t="str">
            <v/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>
            <v>35391</v>
          </cell>
          <cell r="AE364">
            <v>35391</v>
          </cell>
          <cell r="BA364">
            <v>35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</row>
        <row r="365">
          <cell r="A365" t="str">
            <v>5957-901</v>
          </cell>
          <cell r="B365" t="str">
            <v>Institut für</v>
          </cell>
          <cell r="C365" t="str">
            <v>Kunstgeschichte</v>
          </cell>
          <cell r="F365" t="str">
            <v>Frau</v>
          </cell>
          <cell r="G365" t="str">
            <v>Johanna Faist</v>
          </cell>
          <cell r="H365">
            <v>2339</v>
          </cell>
          <cell r="J365" t="str">
            <v>"0"</v>
          </cell>
          <cell r="K365">
            <v>33995</v>
          </cell>
          <cell r="M365" t="str">
            <v>Fotolabor</v>
          </cell>
          <cell r="N365">
            <v>12</v>
          </cell>
          <cell r="O365">
            <v>16</v>
          </cell>
          <cell r="P365">
            <v>36591</v>
          </cell>
          <cell r="Q365">
            <v>16</v>
          </cell>
          <cell r="S365">
            <v>37078</v>
          </cell>
          <cell r="T365">
            <v>36591</v>
          </cell>
          <cell r="U365">
            <v>36591</v>
          </cell>
          <cell r="V365" t="str">
            <v/>
          </cell>
          <cell r="W365" t="str">
            <v/>
          </cell>
          <cell r="X365" t="str">
            <v/>
          </cell>
          <cell r="Y365" t="str">
            <v/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>
            <v>35391</v>
          </cell>
          <cell r="AE365">
            <v>35391</v>
          </cell>
          <cell r="BA365">
            <v>28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</row>
        <row r="366">
          <cell r="A366" t="str">
            <v>5958-700</v>
          </cell>
          <cell r="B366" t="str">
            <v>Institut für</v>
          </cell>
          <cell r="C366" t="str">
            <v>Wirtschaftswissenschaften</v>
          </cell>
          <cell r="D366" t="str">
            <v>Abt.</v>
          </cell>
          <cell r="F366" t="str">
            <v>Frau</v>
          </cell>
          <cell r="G366" t="str">
            <v>Dr. Andreas Kammel</v>
          </cell>
          <cell r="H366">
            <v>2588</v>
          </cell>
          <cell r="J366" t="str">
            <v>"0"</v>
          </cell>
          <cell r="K366">
            <v>34320</v>
          </cell>
          <cell r="M366" t="str">
            <v>Büro</v>
          </cell>
          <cell r="N366">
            <v>24</v>
          </cell>
          <cell r="O366">
            <v>24</v>
          </cell>
          <cell r="P366">
            <v>36251</v>
          </cell>
          <cell r="Q366">
            <v>32</v>
          </cell>
          <cell r="S366">
            <v>37226</v>
          </cell>
          <cell r="T366">
            <v>36265</v>
          </cell>
          <cell r="U366">
            <v>36265</v>
          </cell>
          <cell r="V366" t="str">
            <v/>
          </cell>
          <cell r="W366" t="str">
            <v/>
          </cell>
          <cell r="X366" t="str">
            <v/>
          </cell>
          <cell r="Y366" t="str">
            <v/>
          </cell>
          <cell r="Z366" t="str">
            <v/>
          </cell>
          <cell r="AA366" t="str">
            <v/>
          </cell>
          <cell r="AB366" t="str">
            <v/>
          </cell>
          <cell r="AC366" t="str">
            <v/>
          </cell>
          <cell r="AD366">
            <v>36370</v>
          </cell>
          <cell r="AE366">
            <v>36370</v>
          </cell>
          <cell r="AW366" t="str">
            <v>15.4.99; 03.10.1998</v>
          </cell>
          <cell r="BA366">
            <v>78</v>
          </cell>
          <cell r="BB366">
            <v>5</v>
          </cell>
          <cell r="BC366">
            <v>0</v>
          </cell>
          <cell r="BD366">
            <v>0</v>
          </cell>
          <cell r="BE366">
            <v>0</v>
          </cell>
        </row>
        <row r="367">
          <cell r="A367" t="str">
            <v>5958-710</v>
          </cell>
          <cell r="B367" t="str">
            <v>Institut für</v>
          </cell>
          <cell r="C367" t="str">
            <v>Wirtschaftswissenschaften</v>
          </cell>
          <cell r="D367" t="str">
            <v>Abt.</v>
          </cell>
          <cell r="E367" t="str">
            <v xml:space="preserve">Marketing </v>
          </cell>
          <cell r="F367" t="str">
            <v>Herrn</v>
          </cell>
          <cell r="G367" t="str">
            <v>Michael Rudloff</v>
          </cell>
          <cell r="H367">
            <v>3202</v>
          </cell>
          <cell r="J367">
            <v>1</v>
          </cell>
          <cell r="K367" t="str">
            <v>?.03.1998</v>
          </cell>
          <cell r="M367" t="str">
            <v>Büro</v>
          </cell>
          <cell r="N367">
            <v>24</v>
          </cell>
          <cell r="O367">
            <v>24</v>
          </cell>
          <cell r="P367">
            <v>35886</v>
          </cell>
          <cell r="Q367">
            <v>32</v>
          </cell>
          <cell r="S367">
            <v>36861</v>
          </cell>
          <cell r="T367" t="str">
            <v/>
          </cell>
          <cell r="V367" t="str">
            <v/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  <cell r="AA367" t="str">
            <v/>
          </cell>
          <cell r="AB367" t="str">
            <v/>
          </cell>
          <cell r="AC367" t="str">
            <v/>
          </cell>
          <cell r="AD367">
            <v>35913</v>
          </cell>
          <cell r="AE367">
            <v>35913</v>
          </cell>
          <cell r="AX367" t="str">
            <v>Sven Pape war Unterweiser !</v>
          </cell>
          <cell r="BA367">
            <v>103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</row>
        <row r="368">
          <cell r="A368" t="str">
            <v>5958-720</v>
          </cell>
          <cell r="B368" t="str">
            <v>Institut für</v>
          </cell>
          <cell r="C368" t="str">
            <v>Wirtschaftswissenschaften</v>
          </cell>
          <cell r="E368" t="str">
            <v>Produktionswirtschaft</v>
          </cell>
          <cell r="F368" t="str">
            <v>Frau</v>
          </cell>
          <cell r="G368" t="str">
            <v>Birgit Heck</v>
          </cell>
          <cell r="H368">
            <v>2202</v>
          </cell>
          <cell r="J368" t="str">
            <v>"2"</v>
          </cell>
          <cell r="M368" t="str">
            <v>Büro</v>
          </cell>
          <cell r="N368">
            <v>24</v>
          </cell>
          <cell r="O368">
            <v>24</v>
          </cell>
          <cell r="S368" t="str">
            <v/>
          </cell>
          <cell r="T368" t="str">
            <v/>
          </cell>
          <cell r="V368" t="str">
            <v>siehe 5,1 &gt;</v>
          </cell>
          <cell r="W368" t="str">
            <v/>
          </cell>
          <cell r="X368" t="str">
            <v/>
          </cell>
          <cell r="Y368" t="str">
            <v/>
          </cell>
          <cell r="Z368" t="str">
            <v/>
          </cell>
          <cell r="AA368" t="str">
            <v/>
          </cell>
          <cell r="AB368" t="str">
            <v/>
          </cell>
          <cell r="AC368" t="str">
            <v/>
          </cell>
          <cell r="AE368" t="str">
            <v/>
          </cell>
          <cell r="AJ368">
            <v>36657</v>
          </cell>
          <cell r="AW368">
            <v>36657</v>
          </cell>
          <cell r="AX368" t="str">
            <v>Gespräch mit Frau Heck; Unterlagen wurden zugesandt! Zur Unterweisung werden 2 Prüfer gemeldet</v>
          </cell>
          <cell r="AZ368" t="str">
            <v>T</v>
          </cell>
          <cell r="BE368">
            <v>0</v>
          </cell>
        </row>
        <row r="369">
          <cell r="A369" t="str">
            <v>5958-730</v>
          </cell>
          <cell r="B369" t="str">
            <v>Institut für</v>
          </cell>
          <cell r="C369" t="str">
            <v>Wirtschaftswissenschaften</v>
          </cell>
          <cell r="D369" t="str">
            <v>Abt.</v>
          </cell>
          <cell r="E369" t="str">
            <v>Finanzwirtschaft</v>
          </cell>
          <cell r="F369" t="str">
            <v>Herrn</v>
          </cell>
          <cell r="G369" t="str">
            <v>Andreas Grob</v>
          </cell>
          <cell r="H369">
            <v>2898</v>
          </cell>
          <cell r="J369">
            <v>1</v>
          </cell>
          <cell r="K369">
            <v>35985</v>
          </cell>
          <cell r="M369" t="str">
            <v>Büro</v>
          </cell>
          <cell r="N369">
            <v>24</v>
          </cell>
          <cell r="O369">
            <v>24</v>
          </cell>
          <cell r="P369">
            <v>35977</v>
          </cell>
          <cell r="Q369">
            <v>24</v>
          </cell>
          <cell r="S369">
            <v>36708</v>
          </cell>
          <cell r="T369">
            <v>35997</v>
          </cell>
          <cell r="U369">
            <v>35997</v>
          </cell>
          <cell r="V369" t="str">
            <v/>
          </cell>
          <cell r="W369" t="str">
            <v/>
          </cell>
          <cell r="X369" t="str">
            <v/>
          </cell>
          <cell r="Y369" t="str">
            <v/>
          </cell>
          <cell r="Z369" t="str">
            <v/>
          </cell>
          <cell r="AA369" t="str">
            <v/>
          </cell>
          <cell r="AB369" t="str">
            <v/>
          </cell>
          <cell r="AC369" t="str">
            <v/>
          </cell>
          <cell r="AE369" t="str">
            <v/>
          </cell>
          <cell r="AX369" t="str">
            <v>Frau Spier meldet neuen Prüfer (18.05.00)</v>
          </cell>
          <cell r="BA369">
            <v>69</v>
          </cell>
          <cell r="BB369">
            <v>2</v>
          </cell>
          <cell r="BC369">
            <v>0</v>
          </cell>
          <cell r="BD369">
            <v>0</v>
          </cell>
          <cell r="BE369">
            <v>0</v>
          </cell>
        </row>
        <row r="370">
          <cell r="A370" t="str">
            <v>5958-740</v>
          </cell>
          <cell r="B370" t="str">
            <v>Institut für</v>
          </cell>
          <cell r="C370" t="str">
            <v>Wirtschaftswissenschaften</v>
          </cell>
          <cell r="D370" t="str">
            <v>Abt.</v>
          </cell>
          <cell r="E370" t="str">
            <v>Unternehmensführung</v>
          </cell>
          <cell r="F370" t="str">
            <v>Herrn</v>
          </cell>
          <cell r="G370" t="str">
            <v>Dr. Andreas Kammel</v>
          </cell>
          <cell r="H370">
            <v>2588</v>
          </cell>
          <cell r="J370">
            <v>1</v>
          </cell>
          <cell r="K370">
            <v>34320</v>
          </cell>
          <cell r="M370" t="str">
            <v>Büro</v>
          </cell>
          <cell r="N370">
            <v>24</v>
          </cell>
          <cell r="O370">
            <v>24</v>
          </cell>
          <cell r="P370">
            <v>36251</v>
          </cell>
          <cell r="Q370">
            <v>32</v>
          </cell>
          <cell r="R370" t="str">
            <v xml:space="preserve"> </v>
          </cell>
          <cell r="S370">
            <v>37226</v>
          </cell>
          <cell r="T370">
            <v>36329</v>
          </cell>
          <cell r="U370">
            <v>36329</v>
          </cell>
          <cell r="V370" t="str">
            <v/>
          </cell>
          <cell r="W370" t="str">
            <v/>
          </cell>
          <cell r="X370" t="str">
            <v/>
          </cell>
          <cell r="Y370" t="str">
            <v/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>
            <v>36370</v>
          </cell>
          <cell r="AE370">
            <v>36370</v>
          </cell>
          <cell r="AW370">
            <v>36125</v>
          </cell>
          <cell r="BA370">
            <v>139</v>
          </cell>
          <cell r="BB370">
            <v>4</v>
          </cell>
          <cell r="BC370">
            <v>0</v>
          </cell>
          <cell r="BD370">
            <v>0</v>
          </cell>
          <cell r="BE370">
            <v>0</v>
          </cell>
        </row>
        <row r="371">
          <cell r="A371" t="str">
            <v>5958-750</v>
          </cell>
          <cell r="B371" t="str">
            <v>Institut für</v>
          </cell>
          <cell r="C371" t="str">
            <v>Wirtschaftswissenschaften</v>
          </cell>
          <cell r="D371" t="str">
            <v>Abt.</v>
          </cell>
          <cell r="E371" t="str">
            <v>Controling u. Unternehmensrechnung</v>
          </cell>
          <cell r="F371" t="str">
            <v>Herrn</v>
          </cell>
          <cell r="G371" t="str">
            <v>Michael Förster</v>
          </cell>
          <cell r="H371" t="str">
            <v>3608 o 3606</v>
          </cell>
          <cell r="J371">
            <v>1</v>
          </cell>
          <cell r="K371">
            <v>36076</v>
          </cell>
          <cell r="L371">
            <v>1</v>
          </cell>
          <cell r="M371" t="str">
            <v>Büro</v>
          </cell>
          <cell r="N371">
            <v>24</v>
          </cell>
          <cell r="O371">
            <v>24</v>
          </cell>
          <cell r="P371">
            <v>36069</v>
          </cell>
          <cell r="Q371">
            <v>24</v>
          </cell>
          <cell r="S371">
            <v>36800</v>
          </cell>
          <cell r="T371">
            <v>36081</v>
          </cell>
          <cell r="U371">
            <v>36081</v>
          </cell>
          <cell r="V371" t="str">
            <v/>
          </cell>
          <cell r="W371" t="str">
            <v/>
          </cell>
          <cell r="X371" t="str">
            <v/>
          </cell>
          <cell r="Y371" t="str">
            <v/>
          </cell>
          <cell r="Z371" t="str">
            <v/>
          </cell>
          <cell r="AA371" t="str">
            <v/>
          </cell>
          <cell r="AB371" t="str">
            <v/>
          </cell>
          <cell r="AC371" t="str">
            <v/>
          </cell>
          <cell r="AE371" t="str">
            <v/>
          </cell>
          <cell r="AW371">
            <v>36067</v>
          </cell>
          <cell r="BA371">
            <v>49</v>
          </cell>
          <cell r="BB371">
            <v>1</v>
          </cell>
          <cell r="BC371">
            <v>1</v>
          </cell>
          <cell r="BD371">
            <v>0</v>
          </cell>
          <cell r="BE371">
            <v>2.0408163265306123</v>
          </cell>
        </row>
        <row r="372">
          <cell r="A372" t="str">
            <v>5958-760</v>
          </cell>
          <cell r="B372" t="str">
            <v>Institut für</v>
          </cell>
          <cell r="C372" t="str">
            <v>Wirtschaftswissenschaften</v>
          </cell>
          <cell r="D372" t="str">
            <v>Abt.</v>
          </cell>
          <cell r="E372" t="str">
            <v>Allg. BWL, Wirtsch.-info u. Info-Management</v>
          </cell>
          <cell r="F372" t="str">
            <v>Herrn</v>
          </cell>
          <cell r="G372" t="str">
            <v>Steffen Prochnow</v>
          </cell>
          <cell r="H372">
            <v>3211</v>
          </cell>
          <cell r="J372">
            <v>1</v>
          </cell>
          <cell r="K372">
            <v>36110</v>
          </cell>
          <cell r="L372">
            <v>1</v>
          </cell>
          <cell r="M372" t="str">
            <v>Büro</v>
          </cell>
          <cell r="N372">
            <v>24</v>
          </cell>
          <cell r="O372">
            <v>24</v>
          </cell>
          <cell r="P372">
            <v>36100</v>
          </cell>
          <cell r="Q372">
            <v>24</v>
          </cell>
          <cell r="S372">
            <v>36831</v>
          </cell>
          <cell r="T372">
            <v>36124</v>
          </cell>
          <cell r="U372">
            <v>36124</v>
          </cell>
          <cell r="V372" t="str">
            <v/>
          </cell>
          <cell r="W372" t="str">
            <v/>
          </cell>
          <cell r="X372" t="str">
            <v/>
          </cell>
          <cell r="Y372" t="str">
            <v/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E372" t="str">
            <v/>
          </cell>
          <cell r="AW372">
            <v>36101</v>
          </cell>
          <cell r="BA372">
            <v>127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</row>
        <row r="373">
          <cell r="A373" t="str">
            <v>5958-770</v>
          </cell>
          <cell r="B373" t="str">
            <v>Institut für</v>
          </cell>
          <cell r="C373" t="str">
            <v>Wirtschaftswissenschaften</v>
          </cell>
          <cell r="D373" t="str">
            <v>Abt.</v>
          </cell>
          <cell r="E373" t="str">
            <v>Volkswirtschaftslehre</v>
          </cell>
          <cell r="F373" t="str">
            <v>Frau</v>
          </cell>
          <cell r="G373" t="str">
            <v>Birgit Ehlers</v>
          </cell>
          <cell r="H373">
            <v>2578</v>
          </cell>
          <cell r="J373">
            <v>1</v>
          </cell>
          <cell r="K373">
            <v>34478</v>
          </cell>
          <cell r="M373" t="str">
            <v>Büro</v>
          </cell>
          <cell r="N373">
            <v>24</v>
          </cell>
          <cell r="O373">
            <v>24</v>
          </cell>
          <cell r="P373">
            <v>36251</v>
          </cell>
          <cell r="Q373">
            <v>32</v>
          </cell>
          <cell r="S373">
            <v>37226</v>
          </cell>
          <cell r="T373">
            <v>36265</v>
          </cell>
          <cell r="U373">
            <v>36265</v>
          </cell>
          <cell r="V373" t="str">
            <v/>
          </cell>
          <cell r="W373" t="str">
            <v/>
          </cell>
          <cell r="X373" t="str">
            <v/>
          </cell>
          <cell r="Y373" t="str">
            <v/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>
            <v>36370</v>
          </cell>
          <cell r="AE373">
            <v>36370</v>
          </cell>
          <cell r="AW373" t="str">
            <v>15.4.99; 03.10.1998</v>
          </cell>
          <cell r="BA373">
            <v>78</v>
          </cell>
          <cell r="BB373">
            <v>5</v>
          </cell>
          <cell r="BC373">
            <v>0</v>
          </cell>
          <cell r="BD373">
            <v>0</v>
          </cell>
          <cell r="BE373">
            <v>0</v>
          </cell>
        </row>
        <row r="374">
          <cell r="A374" t="str">
            <v>5958-780</v>
          </cell>
          <cell r="B374" t="str">
            <v>Institut für</v>
          </cell>
          <cell r="C374" t="str">
            <v>Wirtschaftswissenschaften</v>
          </cell>
          <cell r="D374" t="str">
            <v>Abt.</v>
          </cell>
          <cell r="E374" t="str">
            <v>Rechtswissenschaft</v>
          </cell>
          <cell r="F374" t="str">
            <v>Herrn</v>
          </cell>
          <cell r="G374" t="str">
            <v>Bernhard Schönfuß</v>
          </cell>
          <cell r="H374">
            <v>2850</v>
          </cell>
          <cell r="J374">
            <v>1</v>
          </cell>
          <cell r="K374">
            <v>36292</v>
          </cell>
          <cell r="L374">
            <v>1</v>
          </cell>
          <cell r="M374" t="str">
            <v>Büro</v>
          </cell>
          <cell r="N374">
            <v>24</v>
          </cell>
          <cell r="O374">
            <v>24</v>
          </cell>
          <cell r="P374">
            <v>36281</v>
          </cell>
          <cell r="Q374">
            <v>28</v>
          </cell>
          <cell r="S374">
            <v>37135</v>
          </cell>
          <cell r="T374">
            <v>36311</v>
          </cell>
          <cell r="U374">
            <v>36311</v>
          </cell>
          <cell r="V374" t="str">
            <v/>
          </cell>
          <cell r="W374" t="str">
            <v/>
          </cell>
          <cell r="X374" t="str">
            <v/>
          </cell>
          <cell r="Y374" t="str">
            <v/>
          </cell>
          <cell r="Z374" t="str">
            <v/>
          </cell>
          <cell r="AA374" t="str">
            <v/>
          </cell>
          <cell r="AB374" t="str">
            <v/>
          </cell>
          <cell r="AC374" t="str">
            <v/>
          </cell>
          <cell r="AD374">
            <v>36371</v>
          </cell>
          <cell r="AE374">
            <v>36371</v>
          </cell>
          <cell r="AW374" t="str">
            <v xml:space="preserve"> </v>
          </cell>
          <cell r="AX374" t="str">
            <v>Jörg Wolberg nicht mehr im Institut (10.5.99)</v>
          </cell>
          <cell r="BA374">
            <v>42</v>
          </cell>
          <cell r="BB374">
            <v>4</v>
          </cell>
          <cell r="BC374">
            <v>1</v>
          </cell>
          <cell r="BD374">
            <v>0</v>
          </cell>
          <cell r="BE374">
            <v>2.3809523809523809</v>
          </cell>
        </row>
        <row r="375">
          <cell r="A375" t="str">
            <v>5958-790</v>
          </cell>
          <cell r="B375" t="str">
            <v>Institut für</v>
          </cell>
          <cell r="C375" t="str">
            <v>Wirtschaftswissenschaften</v>
          </cell>
          <cell r="D375" t="str">
            <v>Abt.</v>
          </cell>
          <cell r="E375" t="str">
            <v>Arbeitswissenschaft</v>
          </cell>
          <cell r="F375" t="str">
            <v>Herrn</v>
          </cell>
          <cell r="G375" t="str">
            <v>Dipl.- Ing. Olaf Reinhardt</v>
          </cell>
          <cell r="H375" t="str">
            <v>3194 / 3287</v>
          </cell>
          <cell r="I375">
            <v>1</v>
          </cell>
          <cell r="K375">
            <v>35184</v>
          </cell>
          <cell r="M375" t="str">
            <v>Büro</v>
          </cell>
          <cell r="N375">
            <v>24</v>
          </cell>
          <cell r="O375">
            <v>24</v>
          </cell>
          <cell r="P375">
            <v>36069</v>
          </cell>
          <cell r="Q375">
            <v>32</v>
          </cell>
          <cell r="S375">
            <v>37043</v>
          </cell>
          <cell r="T375" t="str">
            <v>Olaf Reinhardt</v>
          </cell>
          <cell r="U375" t="str">
            <v>Olaf Reinhardt</v>
          </cell>
          <cell r="V375" t="str">
            <v/>
          </cell>
          <cell r="W375" t="str">
            <v/>
          </cell>
          <cell r="X375" t="str">
            <v/>
          </cell>
          <cell r="Y375" t="str">
            <v/>
          </cell>
          <cell r="Z375" t="str">
            <v/>
          </cell>
          <cell r="AA375" t="str">
            <v/>
          </cell>
          <cell r="AB375" t="str">
            <v/>
          </cell>
          <cell r="AC375" t="str">
            <v/>
          </cell>
          <cell r="AD375">
            <v>36167</v>
          </cell>
          <cell r="AE375">
            <v>36167</v>
          </cell>
          <cell r="AW375">
            <v>36054</v>
          </cell>
          <cell r="BA375">
            <v>67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</row>
        <row r="376">
          <cell r="A376" t="str">
            <v>5967-600</v>
          </cell>
          <cell r="B376" t="str">
            <v>Fachb. 10</v>
          </cell>
          <cell r="C376" t="str">
            <v>Erziehungswissenschaftlicher Fachbereich</v>
          </cell>
          <cell r="F376" t="str">
            <v>Herrn</v>
          </cell>
          <cell r="G376" t="str">
            <v>Jens Faber,   Abt. 42</v>
          </cell>
          <cell r="H376">
            <v>3410</v>
          </cell>
          <cell r="I376" t="str">
            <v>"0"</v>
          </cell>
          <cell r="K376">
            <v>33547</v>
          </cell>
          <cell r="M376" t="str">
            <v>Büro</v>
          </cell>
          <cell r="N376">
            <v>24</v>
          </cell>
          <cell r="O376">
            <v>24</v>
          </cell>
          <cell r="P376">
            <v>35855</v>
          </cell>
          <cell r="Q376">
            <v>24</v>
          </cell>
          <cell r="S376">
            <v>36586</v>
          </cell>
          <cell r="T376" t="str">
            <v>Faber</v>
          </cell>
          <cell r="U376" t="str">
            <v>Faber</v>
          </cell>
          <cell r="V376" t="str">
            <v/>
          </cell>
          <cell r="W376" t="str">
            <v/>
          </cell>
          <cell r="X376" t="str">
            <v/>
          </cell>
          <cell r="Y376" t="str">
            <v/>
          </cell>
          <cell r="Z376" t="str">
            <v>siehe &gt;</v>
          </cell>
          <cell r="AA376" t="str">
            <v/>
          </cell>
          <cell r="AB376" t="str">
            <v/>
          </cell>
          <cell r="AC376" t="str">
            <v/>
          </cell>
          <cell r="AE376" t="str">
            <v/>
          </cell>
          <cell r="AM376" t="str">
            <v>siehe oben</v>
          </cell>
          <cell r="AZ376" t="str">
            <v>FJ</v>
          </cell>
          <cell r="BA376">
            <v>22</v>
          </cell>
          <cell r="BC376">
            <v>0</v>
          </cell>
          <cell r="BE376">
            <v>0</v>
          </cell>
        </row>
        <row r="377">
          <cell r="A377" t="str">
            <v>5967-601</v>
          </cell>
          <cell r="B377" t="str">
            <v>Fachschaft</v>
          </cell>
          <cell r="C377" t="str">
            <v>Erziehungswissenschaftlicher Fachbereich</v>
          </cell>
          <cell r="E377" t="str">
            <v>Pockelsstr. 11</v>
          </cell>
          <cell r="F377" t="str">
            <v>Herrn</v>
          </cell>
          <cell r="G377" t="str">
            <v>Jens Faber</v>
          </cell>
          <cell r="H377">
            <v>2849</v>
          </cell>
          <cell r="I377" t="str">
            <v>"0"</v>
          </cell>
          <cell r="K377">
            <v>33547</v>
          </cell>
          <cell r="M377" t="str">
            <v>Büro</v>
          </cell>
          <cell r="N377">
            <v>24</v>
          </cell>
          <cell r="O377">
            <v>24</v>
          </cell>
          <cell r="P377">
            <v>36678</v>
          </cell>
          <cell r="Q377">
            <v>24</v>
          </cell>
          <cell r="S377">
            <v>37408</v>
          </cell>
          <cell r="T377" t="str">
            <v>Faber</v>
          </cell>
          <cell r="U377" t="str">
            <v>Faber</v>
          </cell>
          <cell r="V377" t="str">
            <v/>
          </cell>
          <cell r="W377" t="str">
            <v/>
          </cell>
          <cell r="X377" t="str">
            <v/>
          </cell>
          <cell r="Y377" t="str">
            <v/>
          </cell>
          <cell r="Z377" t="str">
            <v/>
          </cell>
          <cell r="AA377" t="str">
            <v/>
          </cell>
          <cell r="AB377" t="str">
            <v/>
          </cell>
          <cell r="AC377" t="str">
            <v/>
          </cell>
          <cell r="AE377" t="str">
            <v/>
          </cell>
          <cell r="AM377" t="str">
            <v>siehe oben</v>
          </cell>
          <cell r="AW377">
            <v>36486</v>
          </cell>
          <cell r="AX377" t="str">
            <v>Frau Wolf rief zurück auf Schreiben 19.11.99, Prüfung mit Hausmeister absprechen wegen aufschließen !</v>
          </cell>
          <cell r="AZ377" t="str">
            <v>JF</v>
          </cell>
          <cell r="BE377">
            <v>0</v>
          </cell>
        </row>
        <row r="378">
          <cell r="A378" t="str">
            <v>5967-620</v>
          </cell>
          <cell r="B378" t="str">
            <v>Fachb. 10</v>
          </cell>
          <cell r="C378" t="str">
            <v>FASTA Fachbereich 10</v>
          </cell>
          <cell r="F378" t="str">
            <v>Herrn</v>
          </cell>
          <cell r="G378" t="str">
            <v>Jens Faber,   Abt. 42</v>
          </cell>
          <cell r="I378" t="str">
            <v>"0"</v>
          </cell>
          <cell r="K378">
            <v>33547</v>
          </cell>
          <cell r="N378">
            <v>24</v>
          </cell>
          <cell r="O378">
            <v>24</v>
          </cell>
          <cell r="P378">
            <v>36678</v>
          </cell>
          <cell r="Q378">
            <v>24</v>
          </cell>
          <cell r="S378">
            <v>37408</v>
          </cell>
          <cell r="T378" t="str">
            <v>Faber</v>
          </cell>
          <cell r="U378" t="str">
            <v>Faber</v>
          </cell>
          <cell r="V378" t="str">
            <v/>
          </cell>
          <cell r="W378" t="str">
            <v/>
          </cell>
          <cell r="X378" t="str">
            <v/>
          </cell>
          <cell r="Y378" t="str">
            <v/>
          </cell>
          <cell r="Z378" t="str">
            <v/>
          </cell>
          <cell r="AA378" t="str">
            <v/>
          </cell>
          <cell r="AB378" t="str">
            <v/>
          </cell>
          <cell r="AC378" t="str">
            <v/>
          </cell>
          <cell r="AE378" t="str">
            <v/>
          </cell>
          <cell r="AM378" t="str">
            <v>siehe oben</v>
          </cell>
          <cell r="AX378" t="str">
            <v>Daten eintragen !</v>
          </cell>
          <cell r="AZ378" t="str">
            <v>JF</v>
          </cell>
          <cell r="BE378">
            <v>0</v>
          </cell>
        </row>
        <row r="379">
          <cell r="A379" t="str">
            <v>5968-400</v>
          </cell>
          <cell r="B379" t="str">
            <v>Seminar für</v>
          </cell>
          <cell r="C379" t="str">
            <v>Allgemeine Pädagogik</v>
          </cell>
          <cell r="F379" t="str">
            <v>Herrn</v>
          </cell>
          <cell r="G379" t="str">
            <v>Renato Lumia</v>
          </cell>
          <cell r="H379" t="str">
            <v>3482 priv. BS/ 377975</v>
          </cell>
          <cell r="J379">
            <v>1</v>
          </cell>
          <cell r="K379">
            <v>36088</v>
          </cell>
          <cell r="L379">
            <v>1</v>
          </cell>
          <cell r="M379" t="str">
            <v>Büro</v>
          </cell>
          <cell r="N379">
            <v>24</v>
          </cell>
          <cell r="O379">
            <v>24</v>
          </cell>
          <cell r="P379">
            <v>36161</v>
          </cell>
          <cell r="Q379">
            <v>24</v>
          </cell>
          <cell r="S379">
            <v>36892</v>
          </cell>
          <cell r="T379">
            <v>36200</v>
          </cell>
          <cell r="U379">
            <v>36200</v>
          </cell>
          <cell r="V379" t="str">
            <v/>
          </cell>
          <cell r="W379" t="str">
            <v/>
          </cell>
          <cell r="X379" t="str">
            <v/>
          </cell>
          <cell r="Y379" t="str">
            <v/>
          </cell>
          <cell r="Z379" t="str">
            <v/>
          </cell>
          <cell r="AA379" t="str">
            <v/>
          </cell>
          <cell r="AB379" t="str">
            <v/>
          </cell>
          <cell r="AC379" t="str">
            <v/>
          </cell>
          <cell r="AE379" t="str">
            <v/>
          </cell>
          <cell r="AW379">
            <v>36067</v>
          </cell>
          <cell r="BA379">
            <v>100</v>
          </cell>
          <cell r="BB379">
            <v>10</v>
          </cell>
          <cell r="BC379">
            <v>2</v>
          </cell>
          <cell r="BD379">
            <v>1</v>
          </cell>
          <cell r="BE379">
            <v>2</v>
          </cell>
        </row>
        <row r="380">
          <cell r="A380" t="str">
            <v>5969-200</v>
          </cell>
          <cell r="B380" t="str">
            <v>Seminar für</v>
          </cell>
          <cell r="C380" t="str">
            <v>Schulpädagogik</v>
          </cell>
          <cell r="F380" t="str">
            <v>Herrn</v>
          </cell>
          <cell r="G380" t="str">
            <v>Peter Schade-Didschies</v>
          </cell>
          <cell r="H380">
            <v>2844</v>
          </cell>
          <cell r="I380">
            <v>1</v>
          </cell>
          <cell r="J380">
            <v>1</v>
          </cell>
          <cell r="K380">
            <v>34507</v>
          </cell>
          <cell r="M380" t="str">
            <v>Büro</v>
          </cell>
          <cell r="N380">
            <v>24</v>
          </cell>
          <cell r="O380">
            <v>24</v>
          </cell>
          <cell r="P380">
            <v>35947</v>
          </cell>
          <cell r="Q380">
            <v>32</v>
          </cell>
          <cell r="S380">
            <v>36923</v>
          </cell>
          <cell r="T380" t="str">
            <v>Peter Schade-Didschies</v>
          </cell>
          <cell r="U380" t="str">
            <v>Peter Schade-Didschies</v>
          </cell>
          <cell r="V380" t="str">
            <v/>
          </cell>
          <cell r="W380" t="str">
            <v/>
          </cell>
          <cell r="X380" t="str">
            <v/>
          </cell>
          <cell r="Y380" t="str">
            <v/>
          </cell>
          <cell r="Z380" t="str">
            <v/>
          </cell>
          <cell r="AA380" t="str">
            <v/>
          </cell>
          <cell r="AB380" t="str">
            <v/>
          </cell>
          <cell r="AC380" t="str">
            <v/>
          </cell>
          <cell r="AD380">
            <v>36068</v>
          </cell>
          <cell r="AE380">
            <v>36068</v>
          </cell>
          <cell r="AT380" t="str">
            <v>Diskette</v>
          </cell>
          <cell r="AX380" t="str">
            <v>Marc Koch ist UP</v>
          </cell>
          <cell r="BA380">
            <v>473</v>
          </cell>
          <cell r="BB380">
            <v>6</v>
          </cell>
          <cell r="BC380">
            <v>3</v>
          </cell>
          <cell r="BD380">
            <v>0</v>
          </cell>
          <cell r="BE380">
            <v>0.63424947145877375</v>
          </cell>
        </row>
        <row r="381">
          <cell r="A381" t="str">
            <v>5969-230</v>
          </cell>
          <cell r="C381" t="str">
            <v>Forschungsstelle für Schulgeschichte</v>
          </cell>
          <cell r="F381" t="str">
            <v>Herrn</v>
          </cell>
          <cell r="G381" t="str">
            <v>Peter Schade-Didschies</v>
          </cell>
          <cell r="H381">
            <v>2844</v>
          </cell>
          <cell r="I381" t="str">
            <v>"0"</v>
          </cell>
          <cell r="J381" t="str">
            <v>"0"</v>
          </cell>
          <cell r="K381">
            <v>34507</v>
          </cell>
          <cell r="M381" t="str">
            <v>Büro</v>
          </cell>
          <cell r="N381">
            <v>24</v>
          </cell>
          <cell r="O381">
            <v>24</v>
          </cell>
          <cell r="P381">
            <v>35947</v>
          </cell>
          <cell r="Q381">
            <v>32</v>
          </cell>
          <cell r="S381">
            <v>36923</v>
          </cell>
          <cell r="T381" t="str">
            <v>Peter Schade-Didschies</v>
          </cell>
          <cell r="U381" t="str">
            <v>Peter Schade-Didschies</v>
          </cell>
          <cell r="V381" t="str">
            <v/>
          </cell>
          <cell r="W381" t="str">
            <v/>
          </cell>
          <cell r="X381" t="str">
            <v/>
          </cell>
          <cell r="Y381" t="str">
            <v/>
          </cell>
          <cell r="Z381" t="str">
            <v/>
          </cell>
          <cell r="AA381" t="str">
            <v/>
          </cell>
          <cell r="AB381" t="str">
            <v/>
          </cell>
          <cell r="AC381" t="str">
            <v/>
          </cell>
          <cell r="AD381">
            <v>36068</v>
          </cell>
          <cell r="AE381">
            <v>36068</v>
          </cell>
          <cell r="AT381" t="str">
            <v>Z</v>
          </cell>
          <cell r="AX381" t="str">
            <v>Marc Koch ist UP</v>
          </cell>
          <cell r="BE381">
            <v>0</v>
          </cell>
        </row>
        <row r="382">
          <cell r="A382" t="str">
            <v>5969-250</v>
          </cell>
          <cell r="C382" t="str">
            <v>Medienpädagogisches Labor</v>
          </cell>
          <cell r="F382" t="str">
            <v>Herrn</v>
          </cell>
          <cell r="G382" t="str">
            <v>Peter Schade-Didschies</v>
          </cell>
          <cell r="H382">
            <v>2844</v>
          </cell>
          <cell r="I382" t="str">
            <v>"0"</v>
          </cell>
          <cell r="J382" t="str">
            <v>"0"</v>
          </cell>
          <cell r="K382">
            <v>34507</v>
          </cell>
          <cell r="M382" t="str">
            <v>Büro</v>
          </cell>
          <cell r="N382">
            <v>24</v>
          </cell>
          <cell r="O382">
            <v>24</v>
          </cell>
          <cell r="P382">
            <v>35947</v>
          </cell>
          <cell r="Q382">
            <v>32</v>
          </cell>
          <cell r="S382">
            <v>36923</v>
          </cell>
          <cell r="T382" t="str">
            <v>Peter Schade-Didschies</v>
          </cell>
          <cell r="U382" t="str">
            <v>Peter Schade-Didschies</v>
          </cell>
          <cell r="V382" t="str">
            <v/>
          </cell>
          <cell r="W382" t="str">
            <v/>
          </cell>
          <cell r="X382" t="str">
            <v/>
          </cell>
          <cell r="Y382" t="str">
            <v/>
          </cell>
          <cell r="Z382" t="str">
            <v/>
          </cell>
          <cell r="AA382" t="str">
            <v/>
          </cell>
          <cell r="AB382" t="str">
            <v/>
          </cell>
          <cell r="AC382" t="str">
            <v/>
          </cell>
          <cell r="AD382">
            <v>36068</v>
          </cell>
          <cell r="AE382">
            <v>36068</v>
          </cell>
          <cell r="AT382" t="str">
            <v>Z</v>
          </cell>
          <cell r="AX382" t="str">
            <v>Marc Koch ist UP</v>
          </cell>
          <cell r="BE382">
            <v>0</v>
          </cell>
        </row>
        <row r="383">
          <cell r="A383" t="str">
            <v>5970-600</v>
          </cell>
          <cell r="B383" t="str">
            <v>Seminar für</v>
          </cell>
          <cell r="C383" t="str">
            <v>Sozialarbeitswissenschaft</v>
          </cell>
          <cell r="F383" t="str">
            <v>Herrn</v>
          </cell>
          <cell r="G383" t="str">
            <v>Dr. Henning Imker</v>
          </cell>
          <cell r="H383">
            <v>3408</v>
          </cell>
          <cell r="J383">
            <v>1</v>
          </cell>
          <cell r="K383">
            <v>35977</v>
          </cell>
          <cell r="M383" t="str">
            <v>Büro</v>
          </cell>
          <cell r="N383">
            <v>24</v>
          </cell>
          <cell r="O383">
            <v>24</v>
          </cell>
          <cell r="P383">
            <v>35977</v>
          </cell>
          <cell r="Q383">
            <v>24</v>
          </cell>
          <cell r="S383">
            <v>36708</v>
          </cell>
          <cell r="T383">
            <v>36007</v>
          </cell>
          <cell r="U383">
            <v>36007</v>
          </cell>
          <cell r="V383" t="str">
            <v/>
          </cell>
          <cell r="W383" t="str">
            <v/>
          </cell>
          <cell r="X383" t="str">
            <v/>
          </cell>
          <cell r="Y383" t="str">
            <v/>
          </cell>
          <cell r="Z383" t="str">
            <v/>
          </cell>
          <cell r="AA383" t="str">
            <v/>
          </cell>
          <cell r="AB383" t="str">
            <v/>
          </cell>
          <cell r="AC383" t="str">
            <v/>
          </cell>
          <cell r="AE383" t="str">
            <v/>
          </cell>
          <cell r="BA383">
            <v>28</v>
          </cell>
          <cell r="BB383">
            <v>4</v>
          </cell>
          <cell r="BC383">
            <v>0</v>
          </cell>
          <cell r="BD383">
            <v>0</v>
          </cell>
          <cell r="BE383">
            <v>0</v>
          </cell>
        </row>
        <row r="384">
          <cell r="A384" t="str">
            <v>5970-601</v>
          </cell>
          <cell r="C384" t="str">
            <v>Sozialarbeitswissenschaft</v>
          </cell>
          <cell r="E384" t="str">
            <v>Test-Studiengang "Sachunterricht"</v>
          </cell>
          <cell r="F384" t="str">
            <v>Frau</v>
          </cell>
          <cell r="G384" t="str">
            <v>Andrea Schröder</v>
          </cell>
          <cell r="H384">
            <v>3116</v>
          </cell>
          <cell r="J384">
            <v>1</v>
          </cell>
          <cell r="K384">
            <v>36062</v>
          </cell>
          <cell r="L384">
            <v>1</v>
          </cell>
          <cell r="M384" t="str">
            <v>Büro</v>
          </cell>
          <cell r="N384">
            <v>24</v>
          </cell>
          <cell r="O384">
            <v>24</v>
          </cell>
          <cell r="P384">
            <v>36039</v>
          </cell>
          <cell r="Q384">
            <v>24</v>
          </cell>
          <cell r="S384">
            <v>36770</v>
          </cell>
          <cell r="T384">
            <v>36066</v>
          </cell>
          <cell r="U384">
            <v>36066</v>
          </cell>
          <cell r="V384" t="str">
            <v/>
          </cell>
          <cell r="W384" t="str">
            <v/>
          </cell>
          <cell r="X384" t="str">
            <v/>
          </cell>
          <cell r="Y384" t="str">
            <v/>
          </cell>
          <cell r="Z384" t="str">
            <v/>
          </cell>
          <cell r="AA384" t="str">
            <v/>
          </cell>
          <cell r="AB384" t="str">
            <v/>
          </cell>
          <cell r="AC384" t="str">
            <v/>
          </cell>
          <cell r="AE384" t="str">
            <v/>
          </cell>
          <cell r="BA384">
            <v>52</v>
          </cell>
          <cell r="BB384">
            <v>1</v>
          </cell>
          <cell r="BC384">
            <v>3</v>
          </cell>
          <cell r="BD384">
            <v>0</v>
          </cell>
          <cell r="BE384">
            <v>5.7692307692307692</v>
          </cell>
        </row>
        <row r="385">
          <cell r="A385" t="str">
            <v>5970-690</v>
          </cell>
          <cell r="C385" t="str">
            <v>Akad. Prüfungsamt Erziehungswissenschaft</v>
          </cell>
          <cell r="E385" t="str">
            <v>APA - Akademisches Prüfungsamt</v>
          </cell>
          <cell r="F385" t="str">
            <v>Frau</v>
          </cell>
          <cell r="G385" t="str">
            <v>Andrea Schröder</v>
          </cell>
          <cell r="H385">
            <v>3116</v>
          </cell>
          <cell r="J385" t="str">
            <v>"0"</v>
          </cell>
          <cell r="K385">
            <v>36062</v>
          </cell>
          <cell r="L385">
            <v>0</v>
          </cell>
          <cell r="M385" t="str">
            <v>Büro</v>
          </cell>
          <cell r="N385">
            <v>24</v>
          </cell>
          <cell r="O385">
            <v>24</v>
          </cell>
          <cell r="P385">
            <v>36039</v>
          </cell>
          <cell r="Q385">
            <v>24</v>
          </cell>
          <cell r="S385">
            <v>36770</v>
          </cell>
          <cell r="T385">
            <v>36066</v>
          </cell>
          <cell r="U385">
            <v>36066</v>
          </cell>
          <cell r="V385" t="str">
            <v/>
          </cell>
          <cell r="W385" t="str">
            <v/>
          </cell>
          <cell r="X385" t="str">
            <v/>
          </cell>
          <cell r="Y385" t="str">
            <v/>
          </cell>
          <cell r="Z385" t="str">
            <v/>
          </cell>
          <cell r="AA385" t="str">
            <v/>
          </cell>
          <cell r="AB385" t="str">
            <v/>
          </cell>
          <cell r="AC385" t="str">
            <v/>
          </cell>
          <cell r="AE385" t="str">
            <v/>
          </cell>
          <cell r="BE385">
            <v>0</v>
          </cell>
        </row>
        <row r="386">
          <cell r="A386" t="str">
            <v>5971-400</v>
          </cell>
          <cell r="B386" t="str">
            <v>Seminar für</v>
          </cell>
          <cell r="C386" t="str">
            <v xml:space="preserve">Psychologie </v>
          </cell>
          <cell r="F386" t="str">
            <v>Frau</v>
          </cell>
          <cell r="G386" t="str">
            <v>Ramona Marquardt</v>
          </cell>
          <cell r="H386">
            <v>3493</v>
          </cell>
          <cell r="J386">
            <v>1</v>
          </cell>
          <cell r="K386">
            <v>36354</v>
          </cell>
          <cell r="L386">
            <v>1</v>
          </cell>
          <cell r="M386" t="str">
            <v>Büro</v>
          </cell>
          <cell r="N386">
            <v>24</v>
          </cell>
          <cell r="O386">
            <v>24</v>
          </cell>
          <cell r="P386">
            <v>36342</v>
          </cell>
          <cell r="Q386">
            <v>24</v>
          </cell>
          <cell r="S386">
            <v>37073</v>
          </cell>
          <cell r="T386">
            <v>36438</v>
          </cell>
          <cell r="U386">
            <v>36438</v>
          </cell>
          <cell r="V386" t="str">
            <v/>
          </cell>
          <cell r="W386" t="str">
            <v/>
          </cell>
          <cell r="X386" t="str">
            <v/>
          </cell>
          <cell r="Y386" t="str">
            <v/>
          </cell>
          <cell r="Z386" t="str">
            <v/>
          </cell>
          <cell r="AA386" t="str">
            <v/>
          </cell>
          <cell r="AB386" t="str">
            <v/>
          </cell>
          <cell r="AC386" t="str">
            <v/>
          </cell>
          <cell r="AE386" t="str">
            <v/>
          </cell>
          <cell r="AW386" t="str">
            <v xml:space="preserve">16.7.99; 6.7.99; 24.3.99; 2.3.99; 11.2.99; 28.1.99; 22.9.98; </v>
          </cell>
          <cell r="AX386" t="str">
            <v>Unterlagen suchen !?</v>
          </cell>
          <cell r="AZ386" t="str">
            <v>T</v>
          </cell>
          <cell r="BA386">
            <v>72</v>
          </cell>
          <cell r="BE386">
            <v>0</v>
          </cell>
        </row>
        <row r="387">
          <cell r="A387" t="str">
            <v>5971-410</v>
          </cell>
          <cell r="B387" t="str">
            <v>Seminar für</v>
          </cell>
          <cell r="C387" t="str">
            <v xml:space="preserve">Psychologie </v>
          </cell>
          <cell r="E387" t="str">
            <v>Arbeitsstelle Modellprojekt Technik ( zum Be-Greifen )</v>
          </cell>
          <cell r="F387" t="str">
            <v>Frau</v>
          </cell>
          <cell r="G387" t="str">
            <v>Bettina Meine</v>
          </cell>
          <cell r="H387">
            <v>3493</v>
          </cell>
          <cell r="J387">
            <v>1</v>
          </cell>
          <cell r="K387">
            <v>36354</v>
          </cell>
          <cell r="L387">
            <v>1</v>
          </cell>
          <cell r="M387" t="str">
            <v>Büro</v>
          </cell>
          <cell r="N387">
            <v>24</v>
          </cell>
          <cell r="O387">
            <v>24</v>
          </cell>
          <cell r="P387">
            <v>36342</v>
          </cell>
          <cell r="Q387">
            <v>24</v>
          </cell>
          <cell r="S387">
            <v>37073</v>
          </cell>
          <cell r="T387">
            <v>36438</v>
          </cell>
          <cell r="U387">
            <v>36438</v>
          </cell>
          <cell r="V387" t="str">
            <v/>
          </cell>
          <cell r="W387" t="str">
            <v/>
          </cell>
          <cell r="X387" t="str">
            <v/>
          </cell>
          <cell r="Y387" t="str">
            <v/>
          </cell>
          <cell r="Z387" t="str">
            <v/>
          </cell>
          <cell r="AA387" t="str">
            <v/>
          </cell>
          <cell r="AB387" t="str">
            <v/>
          </cell>
          <cell r="AC387" t="str">
            <v/>
          </cell>
          <cell r="AE387" t="str">
            <v/>
          </cell>
          <cell r="AW387" t="str">
            <v xml:space="preserve">16.7.99; 6.7.99; 24.3.99; 2.3.99; 11.2.99; 28.1.99; 22.9.98; </v>
          </cell>
          <cell r="AX387" t="str">
            <v>Unterlagen suchen !?</v>
          </cell>
          <cell r="AZ387" t="str">
            <v>T</v>
          </cell>
          <cell r="BE387">
            <v>0</v>
          </cell>
        </row>
        <row r="388">
          <cell r="A388" t="str">
            <v>5973-000</v>
          </cell>
          <cell r="B388" t="str">
            <v>Seminar für</v>
          </cell>
          <cell r="C388" t="str">
            <v>Polit. Wissenschaft,   Polit. Bildung</v>
          </cell>
          <cell r="F388" t="str">
            <v>Herrn</v>
          </cell>
          <cell r="G388" t="str">
            <v>Hermann Harms</v>
          </cell>
          <cell r="H388">
            <v>3468</v>
          </cell>
          <cell r="J388">
            <v>1</v>
          </cell>
          <cell r="K388">
            <v>34507</v>
          </cell>
          <cell r="M388" t="str">
            <v>Büro</v>
          </cell>
          <cell r="N388">
            <v>24</v>
          </cell>
          <cell r="O388">
            <v>24</v>
          </cell>
          <cell r="P388">
            <v>36577</v>
          </cell>
          <cell r="Q388">
            <v>30</v>
          </cell>
          <cell r="S388">
            <v>37489</v>
          </cell>
          <cell r="T388">
            <v>36591</v>
          </cell>
          <cell r="U388">
            <v>36591</v>
          </cell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  <cell r="AA388" t="str">
            <v/>
          </cell>
          <cell r="AB388" t="str">
            <v/>
          </cell>
          <cell r="AC388" t="str">
            <v/>
          </cell>
          <cell r="AE388" t="str">
            <v/>
          </cell>
          <cell r="BA388">
            <v>76</v>
          </cell>
          <cell r="BB388">
            <v>5</v>
          </cell>
          <cell r="BC388">
            <v>0</v>
          </cell>
          <cell r="BD388">
            <v>0</v>
          </cell>
          <cell r="BE388">
            <v>0</v>
          </cell>
        </row>
        <row r="389">
          <cell r="A389" t="str">
            <v>5973-010</v>
          </cell>
          <cell r="B389" t="str">
            <v>Seminar für</v>
          </cell>
          <cell r="C389" t="str">
            <v>Polit. Wissenschaft,   Polit. Bildung</v>
          </cell>
          <cell r="D389" t="str">
            <v>Abt.</v>
          </cell>
          <cell r="E389" t="str">
            <v>Politische Wissenschaft</v>
          </cell>
          <cell r="F389" t="str">
            <v>Herrn</v>
          </cell>
          <cell r="G389" t="str">
            <v>Hermann Harms</v>
          </cell>
          <cell r="H389">
            <v>3468</v>
          </cell>
          <cell r="J389" t="str">
            <v>"0"</v>
          </cell>
          <cell r="K389">
            <v>34507</v>
          </cell>
          <cell r="M389" t="str">
            <v>Büro</v>
          </cell>
          <cell r="N389">
            <v>24</v>
          </cell>
          <cell r="O389">
            <v>24</v>
          </cell>
          <cell r="P389">
            <v>36577</v>
          </cell>
          <cell r="Q389">
            <v>30</v>
          </cell>
          <cell r="S389">
            <v>37489</v>
          </cell>
          <cell r="T389">
            <v>36591</v>
          </cell>
          <cell r="U389">
            <v>36591</v>
          </cell>
          <cell r="V389" t="str">
            <v/>
          </cell>
          <cell r="W389" t="str">
            <v/>
          </cell>
          <cell r="X389" t="str">
            <v/>
          </cell>
          <cell r="Y389" t="str">
            <v/>
          </cell>
          <cell r="Z389" t="str">
            <v/>
          </cell>
          <cell r="AA389" t="str">
            <v/>
          </cell>
          <cell r="AB389" t="str">
            <v/>
          </cell>
          <cell r="AC389" t="str">
            <v/>
          </cell>
          <cell r="AE389" t="str">
            <v/>
          </cell>
          <cell r="BE389">
            <v>0</v>
          </cell>
        </row>
        <row r="390">
          <cell r="A390" t="str">
            <v>5973-020</v>
          </cell>
          <cell r="B390" t="str">
            <v>Seminar für</v>
          </cell>
          <cell r="C390" t="str">
            <v>Polit. Wissenschaft,   Polit. Bildung</v>
          </cell>
          <cell r="D390" t="str">
            <v>Abt.</v>
          </cell>
          <cell r="E390" t="str">
            <v>Politische Bildung</v>
          </cell>
          <cell r="F390" t="str">
            <v>Herrn</v>
          </cell>
          <cell r="G390" t="str">
            <v>Hermann Harms</v>
          </cell>
          <cell r="H390">
            <v>3468</v>
          </cell>
          <cell r="J390" t="str">
            <v>"0"</v>
          </cell>
          <cell r="K390">
            <v>34507</v>
          </cell>
          <cell r="M390" t="str">
            <v>Büro</v>
          </cell>
          <cell r="N390">
            <v>24</v>
          </cell>
          <cell r="O390">
            <v>24</v>
          </cell>
          <cell r="P390">
            <v>36577</v>
          </cell>
          <cell r="Q390">
            <v>30</v>
          </cell>
          <cell r="S390">
            <v>37489</v>
          </cell>
          <cell r="T390">
            <v>36591</v>
          </cell>
          <cell r="U390">
            <v>36591</v>
          </cell>
          <cell r="V390" t="str">
            <v/>
          </cell>
          <cell r="W390" t="str">
            <v/>
          </cell>
          <cell r="X390" t="str">
            <v/>
          </cell>
          <cell r="Y390" t="str">
            <v/>
          </cell>
          <cell r="Z390" t="str">
            <v/>
          </cell>
          <cell r="AA390" t="str">
            <v/>
          </cell>
          <cell r="AB390" t="str">
            <v/>
          </cell>
          <cell r="AC390" t="str">
            <v/>
          </cell>
          <cell r="AE390" t="str">
            <v/>
          </cell>
          <cell r="BE390">
            <v>0</v>
          </cell>
        </row>
        <row r="391">
          <cell r="A391" t="str">
            <v>5974-900</v>
          </cell>
          <cell r="B391" t="str">
            <v>Seminar für</v>
          </cell>
          <cell r="C391" t="str">
            <v>Deutsche Sprache u. Literatur u. d. Didaktik</v>
          </cell>
          <cell r="F391" t="str">
            <v>Herrn</v>
          </cell>
          <cell r="G391" t="str">
            <v>Hans- Werner Gottschalk</v>
          </cell>
          <cell r="H391">
            <v>3434</v>
          </cell>
          <cell r="J391">
            <v>1</v>
          </cell>
          <cell r="K391">
            <v>36648</v>
          </cell>
          <cell r="M391" t="str">
            <v>Büro</v>
          </cell>
          <cell r="N391">
            <v>24</v>
          </cell>
          <cell r="O391">
            <v>32</v>
          </cell>
          <cell r="P391">
            <v>36648</v>
          </cell>
          <cell r="Q391">
            <v>32</v>
          </cell>
          <cell r="S391">
            <v>37623</v>
          </cell>
          <cell r="T391">
            <v>36648</v>
          </cell>
          <cell r="U391">
            <v>36648</v>
          </cell>
          <cell r="V391" t="str">
            <v/>
          </cell>
          <cell r="W391" t="str">
            <v/>
          </cell>
          <cell r="X391" t="str">
            <v/>
          </cell>
          <cell r="Y391" t="str">
            <v/>
          </cell>
          <cell r="Z391" t="str">
            <v/>
          </cell>
          <cell r="AA391" t="str">
            <v/>
          </cell>
          <cell r="AB391" t="str">
            <v/>
          </cell>
          <cell r="AC391" t="str">
            <v/>
          </cell>
          <cell r="AD391">
            <v>35608</v>
          </cell>
          <cell r="AE391">
            <v>35608</v>
          </cell>
          <cell r="AT391">
            <v>1</v>
          </cell>
          <cell r="AU391" t="str">
            <v>h.gottschalk@tu-bs.de</v>
          </cell>
          <cell r="AV391">
            <v>36648</v>
          </cell>
          <cell r="AW391" t="str">
            <v>03.05.00; 02.05.2000</v>
          </cell>
          <cell r="BA391">
            <v>108</v>
          </cell>
          <cell r="BB391">
            <v>4</v>
          </cell>
          <cell r="BC391">
            <v>4</v>
          </cell>
          <cell r="BD391">
            <v>0</v>
          </cell>
          <cell r="BE391">
            <v>3.7037037037037037</v>
          </cell>
        </row>
        <row r="392">
          <cell r="A392" t="str">
            <v>5975-700</v>
          </cell>
          <cell r="B392" t="str">
            <v>Fachgebiet</v>
          </cell>
          <cell r="C392" t="str">
            <v>Französisch</v>
          </cell>
          <cell r="F392" t="str">
            <v>Herrn</v>
          </cell>
          <cell r="G392" t="str">
            <v>Pierre Lecoeur</v>
          </cell>
          <cell r="H392" t="str">
            <v>3440/ 3497/ 05307-2484</v>
          </cell>
          <cell r="J392">
            <v>1</v>
          </cell>
          <cell r="K392">
            <v>33995</v>
          </cell>
          <cell r="M392" t="str">
            <v>Büro</v>
          </cell>
          <cell r="N392">
            <v>24</v>
          </cell>
          <cell r="O392">
            <v>24</v>
          </cell>
          <cell r="P392">
            <v>36651</v>
          </cell>
          <cell r="Q392">
            <v>32</v>
          </cell>
          <cell r="S392">
            <v>37626</v>
          </cell>
          <cell r="T392">
            <v>36696</v>
          </cell>
          <cell r="U392">
            <v>36696</v>
          </cell>
          <cell r="V392" t="str">
            <v/>
          </cell>
          <cell r="W392" t="str">
            <v/>
          </cell>
          <cell r="X392" t="str">
            <v/>
          </cell>
          <cell r="Y392" t="str">
            <v/>
          </cell>
          <cell r="Z392" t="str">
            <v/>
          </cell>
          <cell r="AA392" t="str">
            <v/>
          </cell>
          <cell r="AB392" t="str">
            <v/>
          </cell>
          <cell r="AC392" t="str">
            <v/>
          </cell>
          <cell r="AD392">
            <v>35587</v>
          </cell>
          <cell r="AE392" t="str">
            <v>Schreiben?</v>
          </cell>
          <cell r="AW392" t="str">
            <v>08.05.00; 04.05.00; 27.03.2000 mit 3497 gesprochen</v>
          </cell>
          <cell r="AX392" t="str">
            <v>Raum 327</v>
          </cell>
          <cell r="AZ392" t="str">
            <v>s</v>
          </cell>
          <cell r="BA392">
            <v>91</v>
          </cell>
          <cell r="BB392">
            <v>11</v>
          </cell>
          <cell r="BC392">
            <v>1</v>
          </cell>
          <cell r="BD392">
            <v>0</v>
          </cell>
          <cell r="BE392">
            <v>1.098901098901099</v>
          </cell>
        </row>
        <row r="393">
          <cell r="A393" t="str">
            <v>5975-710</v>
          </cell>
          <cell r="B393" t="str">
            <v>Fachgebiet</v>
          </cell>
          <cell r="C393" t="str">
            <v>Französisch</v>
          </cell>
          <cell r="D393" t="str">
            <v>Abt.</v>
          </cell>
          <cell r="E393" t="str">
            <v>Französische Sprache u. ihre Didaktik</v>
          </cell>
          <cell r="F393" t="str">
            <v>Herrn</v>
          </cell>
          <cell r="G393" t="str">
            <v>Pierre Lecoeur</v>
          </cell>
          <cell r="H393" t="str">
            <v>3440/ 3497/ 05307-2484</v>
          </cell>
          <cell r="J393" t="str">
            <v>"0"</v>
          </cell>
          <cell r="K393">
            <v>33995</v>
          </cell>
          <cell r="M393" t="str">
            <v>Büro</v>
          </cell>
          <cell r="N393">
            <v>24</v>
          </cell>
          <cell r="O393">
            <v>24</v>
          </cell>
          <cell r="P393">
            <v>36651</v>
          </cell>
          <cell r="Q393">
            <v>32</v>
          </cell>
          <cell r="S393">
            <v>37626</v>
          </cell>
          <cell r="T393">
            <v>36696</v>
          </cell>
          <cell r="U393">
            <v>36696</v>
          </cell>
          <cell r="V393" t="str">
            <v/>
          </cell>
          <cell r="W393" t="str">
            <v/>
          </cell>
          <cell r="X393" t="str">
            <v/>
          </cell>
          <cell r="Y393" t="str">
            <v/>
          </cell>
          <cell r="Z393" t="str">
            <v/>
          </cell>
          <cell r="AA393" t="str">
            <v/>
          </cell>
          <cell r="AB393" t="str">
            <v/>
          </cell>
          <cell r="AC393" t="str">
            <v/>
          </cell>
          <cell r="AD393" t="str">
            <v>"06.06.97"</v>
          </cell>
          <cell r="AE393" t="str">
            <v>"06.06.97"</v>
          </cell>
          <cell r="AW393">
            <v>36676</v>
          </cell>
          <cell r="AX393" t="str">
            <v>Institut wird Ende 2000 aufgelöst !</v>
          </cell>
          <cell r="AZ393" t="str">
            <v>s</v>
          </cell>
          <cell r="BE393">
            <v>0</v>
          </cell>
        </row>
        <row r="394">
          <cell r="A394" t="str">
            <v>5975-711</v>
          </cell>
          <cell r="B394" t="str">
            <v>Seminar für</v>
          </cell>
          <cell r="C394" t="str">
            <v>Englische Sprache</v>
          </cell>
          <cell r="G394" t="str">
            <v>Pierre Lecoeur</v>
          </cell>
          <cell r="H394" t="str">
            <v>3440/ 3497/ 05307-2484</v>
          </cell>
          <cell r="J394" t="str">
            <v>"0"</v>
          </cell>
          <cell r="K394">
            <v>33995</v>
          </cell>
          <cell r="M394" t="str">
            <v>Büro</v>
          </cell>
          <cell r="N394">
            <v>24</v>
          </cell>
          <cell r="O394">
            <v>24</v>
          </cell>
          <cell r="P394">
            <v>36651</v>
          </cell>
          <cell r="Q394">
            <v>32</v>
          </cell>
          <cell r="S394">
            <v>37626</v>
          </cell>
          <cell r="T394">
            <v>36696</v>
          </cell>
          <cell r="U394">
            <v>36696</v>
          </cell>
          <cell r="V394" t="str">
            <v/>
          </cell>
          <cell r="W394" t="str">
            <v/>
          </cell>
          <cell r="X394" t="str">
            <v/>
          </cell>
          <cell r="Y394" t="str">
            <v/>
          </cell>
          <cell r="Z394" t="str">
            <v/>
          </cell>
          <cell r="AA394" t="str">
            <v/>
          </cell>
          <cell r="AB394" t="str">
            <v/>
          </cell>
          <cell r="AC394" t="str">
            <v/>
          </cell>
          <cell r="AE394" t="str">
            <v/>
          </cell>
          <cell r="AW394">
            <v>36552</v>
          </cell>
          <cell r="AX394" t="str">
            <v>ENGLISCH UND FRANZÖSISCH GETRENNT</v>
          </cell>
          <cell r="AZ394" t="str">
            <v>s</v>
          </cell>
          <cell r="BE394">
            <v>0</v>
          </cell>
        </row>
        <row r="395">
          <cell r="A395" t="str">
            <v>5975-712</v>
          </cell>
          <cell r="B395" t="str">
            <v>Seminar für</v>
          </cell>
          <cell r="C395" t="str">
            <v>Englische Sprache</v>
          </cell>
          <cell r="E395" t="str">
            <v>Englische Sprache u. ihre Didaktik</v>
          </cell>
          <cell r="G395" t="str">
            <v>Pierre Lecoeur</v>
          </cell>
          <cell r="H395" t="str">
            <v>3440/ 3497/ 05307-2484</v>
          </cell>
          <cell r="J395" t="str">
            <v>"0"</v>
          </cell>
          <cell r="K395">
            <v>33995</v>
          </cell>
          <cell r="M395" t="str">
            <v>Schulung</v>
          </cell>
          <cell r="N395">
            <v>24</v>
          </cell>
          <cell r="O395">
            <v>24</v>
          </cell>
          <cell r="P395">
            <v>36651</v>
          </cell>
          <cell r="Q395">
            <v>32</v>
          </cell>
          <cell r="S395">
            <v>37626</v>
          </cell>
          <cell r="T395">
            <v>36696</v>
          </cell>
          <cell r="U395">
            <v>36696</v>
          </cell>
          <cell r="V395" t="str">
            <v/>
          </cell>
          <cell r="W395" t="str">
            <v/>
          </cell>
          <cell r="X395" t="str">
            <v/>
          </cell>
          <cell r="Y395" t="str">
            <v/>
          </cell>
          <cell r="Z395" t="str">
            <v/>
          </cell>
          <cell r="AA395" t="str">
            <v/>
          </cell>
          <cell r="AB395" t="str">
            <v/>
          </cell>
          <cell r="AC395" t="str">
            <v/>
          </cell>
          <cell r="AE395" t="str">
            <v/>
          </cell>
          <cell r="AW395">
            <v>36552</v>
          </cell>
          <cell r="AX395" t="str">
            <v>ENGLISCH UND FRANZÖSISCH GETRENNT</v>
          </cell>
          <cell r="AZ395" t="str">
            <v>s</v>
          </cell>
          <cell r="BE395">
            <v>0</v>
          </cell>
        </row>
        <row r="396">
          <cell r="A396" t="str">
            <v>5976-500</v>
          </cell>
          <cell r="B396" t="str">
            <v>Seminar für</v>
          </cell>
          <cell r="C396" t="str">
            <v>Ev. Theologie und Religionspädagogik</v>
          </cell>
          <cell r="D396" t="str">
            <v>Fachgrup.</v>
          </cell>
          <cell r="E396" t="str">
            <v>Katholische Relionspädagogik</v>
          </cell>
          <cell r="F396" t="str">
            <v>Herrn</v>
          </cell>
          <cell r="G396" t="str">
            <v>Hiwimeldung ????!</v>
          </cell>
          <cell r="H396">
            <v>3476</v>
          </cell>
          <cell r="J396" t="str">
            <v>"0"</v>
          </cell>
          <cell r="K396" t="str">
            <v>siehe links</v>
          </cell>
          <cell r="M396" t="str">
            <v>Büro</v>
          </cell>
          <cell r="N396">
            <v>24</v>
          </cell>
          <cell r="O396">
            <v>24</v>
          </cell>
          <cell r="P396">
            <v>35947</v>
          </cell>
          <cell r="Q396">
            <v>24</v>
          </cell>
          <cell r="S396">
            <v>36678</v>
          </cell>
          <cell r="T396">
            <v>35975</v>
          </cell>
          <cell r="U396">
            <v>35975</v>
          </cell>
          <cell r="V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 t="str">
            <v>siehe &gt;</v>
          </cell>
          <cell r="AA396" t="str">
            <v/>
          </cell>
          <cell r="AB396" t="str">
            <v/>
          </cell>
          <cell r="AC396" t="str">
            <v/>
          </cell>
          <cell r="AE396" t="str">
            <v/>
          </cell>
          <cell r="AM396" t="str">
            <v>siehe Bemerkungen</v>
          </cell>
          <cell r="AW396" t="str">
            <v>15.06.00; 14.06.00 Fon: 2844</v>
          </cell>
          <cell r="AX396" t="str">
            <v xml:space="preserve">Peter Schade-Didschies prüft hier nicht;- HIWI ab 06-00 </v>
          </cell>
          <cell r="AZ396" t="str">
            <v>H</v>
          </cell>
          <cell r="BA396">
            <v>65</v>
          </cell>
          <cell r="BB396">
            <v>9</v>
          </cell>
          <cell r="BC396">
            <v>6</v>
          </cell>
          <cell r="BD396">
            <v>5</v>
          </cell>
          <cell r="BE396">
            <v>9.2307692307692299</v>
          </cell>
        </row>
        <row r="397">
          <cell r="A397" t="str">
            <v>5977-300</v>
          </cell>
          <cell r="B397" t="str">
            <v>Seminar für</v>
          </cell>
          <cell r="C397" t="str">
            <v>Geographie und Geschichte u. d. Didaktik</v>
          </cell>
          <cell r="F397" t="str">
            <v>Herrn</v>
          </cell>
          <cell r="G397" t="str">
            <v>Dr. Helmut Amthauer</v>
          </cell>
          <cell r="H397">
            <v>3464</v>
          </cell>
          <cell r="J397">
            <v>1</v>
          </cell>
          <cell r="K397">
            <v>33995</v>
          </cell>
          <cell r="M397" t="str">
            <v>Büro</v>
          </cell>
          <cell r="N397">
            <v>24</v>
          </cell>
          <cell r="O397">
            <v>24</v>
          </cell>
          <cell r="P397">
            <v>36161</v>
          </cell>
          <cell r="Q397">
            <v>32</v>
          </cell>
          <cell r="S397">
            <v>37135</v>
          </cell>
          <cell r="T397">
            <v>36214</v>
          </cell>
          <cell r="U397">
            <v>36214</v>
          </cell>
          <cell r="V397" t="str">
            <v/>
          </cell>
          <cell r="W397" t="str">
            <v/>
          </cell>
          <cell r="X397" t="str">
            <v/>
          </cell>
          <cell r="Y397" t="str">
            <v/>
          </cell>
          <cell r="Z397" t="str">
            <v/>
          </cell>
          <cell r="AA397" t="str">
            <v/>
          </cell>
          <cell r="AB397" t="str">
            <v/>
          </cell>
          <cell r="AC397" t="str">
            <v/>
          </cell>
          <cell r="AD397">
            <v>35391</v>
          </cell>
          <cell r="AE397">
            <v>35391</v>
          </cell>
          <cell r="AM397" t="str">
            <v>eigenes Prüfgerät</v>
          </cell>
          <cell r="AO397" t="str">
            <v xml:space="preserve"> eigenes Prüfgerät</v>
          </cell>
          <cell r="AQ397" t="str">
            <v xml:space="preserve"> eigenes Prüfgerät                      </v>
          </cell>
          <cell r="AS397" t="str">
            <v>a</v>
          </cell>
          <cell r="AW397">
            <v>36193</v>
          </cell>
          <cell r="AX397" t="str">
            <v>(Pk v. d. Physik) 9.2001 neue GUV Protokolle zusenden !</v>
          </cell>
          <cell r="BA397">
            <v>78</v>
          </cell>
          <cell r="BB397">
            <v>8</v>
          </cell>
          <cell r="BC397">
            <v>0</v>
          </cell>
          <cell r="BD397">
            <v>0</v>
          </cell>
          <cell r="BE397">
            <v>0</v>
          </cell>
        </row>
        <row r="398">
          <cell r="A398" t="str">
            <v>5977-310</v>
          </cell>
          <cell r="B398" t="str">
            <v>Seminar für</v>
          </cell>
          <cell r="C398" t="str">
            <v>Geographie und Geschichte u. d. Didaktik</v>
          </cell>
          <cell r="D398" t="str">
            <v>Abt.</v>
          </cell>
          <cell r="E398" t="str">
            <v>Geographie u. ihre Didaktik</v>
          </cell>
          <cell r="F398" t="str">
            <v>Herrn</v>
          </cell>
          <cell r="G398" t="str">
            <v>Dr. Helmut Amthauer</v>
          </cell>
          <cell r="H398">
            <v>3464</v>
          </cell>
          <cell r="J398" t="str">
            <v>"0"</v>
          </cell>
          <cell r="K398">
            <v>33995</v>
          </cell>
          <cell r="M398" t="str">
            <v>Büro</v>
          </cell>
          <cell r="N398">
            <v>24</v>
          </cell>
          <cell r="O398">
            <v>24</v>
          </cell>
          <cell r="P398">
            <v>36161</v>
          </cell>
          <cell r="Q398">
            <v>32</v>
          </cell>
          <cell r="S398">
            <v>37135</v>
          </cell>
          <cell r="T398">
            <v>36214</v>
          </cell>
          <cell r="U398">
            <v>36214</v>
          </cell>
          <cell r="V398" t="str">
            <v/>
          </cell>
          <cell r="W398" t="str">
            <v/>
          </cell>
          <cell r="X398" t="str">
            <v/>
          </cell>
          <cell r="Y398" t="str">
            <v/>
          </cell>
          <cell r="Z398" t="str">
            <v/>
          </cell>
          <cell r="AA398" t="str">
            <v/>
          </cell>
          <cell r="AB398" t="str">
            <v/>
          </cell>
          <cell r="AC398" t="str">
            <v/>
          </cell>
          <cell r="AD398" t="str">
            <v>"22.11.96"</v>
          </cell>
          <cell r="AE398" t="str">
            <v>"22.11.96"</v>
          </cell>
          <cell r="AM398" t="str">
            <v>eigenes Prüfgerät</v>
          </cell>
          <cell r="AO398" t="str">
            <v xml:space="preserve"> eigenes Prüfgerät</v>
          </cell>
          <cell r="AQ398" t="str">
            <v xml:space="preserve"> eigenes Prüfgerät                      </v>
          </cell>
          <cell r="AS398" t="str">
            <v>a</v>
          </cell>
          <cell r="AW398">
            <v>36193</v>
          </cell>
          <cell r="AX398" t="str">
            <v>(Pk v. d. Physik) 9.2001 neue GUV Protokolle zusenden !</v>
          </cell>
          <cell r="BE398">
            <v>0</v>
          </cell>
        </row>
        <row r="399">
          <cell r="A399" t="str">
            <v>5977-320</v>
          </cell>
          <cell r="B399" t="str">
            <v>Seminar für</v>
          </cell>
          <cell r="C399" t="str">
            <v>Geographie und Geschichte u. d. Didaktik</v>
          </cell>
          <cell r="D399" t="str">
            <v>Abt.</v>
          </cell>
          <cell r="E399" t="str">
            <v>Geschichte u. ihre Didaktik</v>
          </cell>
          <cell r="F399" t="str">
            <v>Herrn</v>
          </cell>
          <cell r="G399" t="str">
            <v>Dr. Helmut Amthauer</v>
          </cell>
          <cell r="H399">
            <v>3464</v>
          </cell>
          <cell r="J399" t="str">
            <v>"0"</v>
          </cell>
          <cell r="K399">
            <v>33995</v>
          </cell>
          <cell r="M399" t="str">
            <v>Büro</v>
          </cell>
          <cell r="N399">
            <v>24</v>
          </cell>
          <cell r="O399">
            <v>24</v>
          </cell>
          <cell r="P399">
            <v>36161</v>
          </cell>
          <cell r="Q399">
            <v>32</v>
          </cell>
          <cell r="S399">
            <v>37135</v>
          </cell>
          <cell r="T399">
            <v>36214</v>
          </cell>
          <cell r="U399">
            <v>36214</v>
          </cell>
          <cell r="V399" t="str">
            <v/>
          </cell>
          <cell r="W399" t="str">
            <v/>
          </cell>
          <cell r="X399" t="str">
            <v/>
          </cell>
          <cell r="Y399" t="str">
            <v/>
          </cell>
          <cell r="Z399" t="str">
            <v/>
          </cell>
          <cell r="AA399" t="str">
            <v/>
          </cell>
          <cell r="AB399" t="str">
            <v/>
          </cell>
          <cell r="AC399" t="str">
            <v/>
          </cell>
          <cell r="AD399" t="str">
            <v>"22.11.96"</v>
          </cell>
          <cell r="AE399" t="str">
            <v>"22.11.96"</v>
          </cell>
          <cell r="AM399" t="str">
            <v>eigenes Prüfgerät</v>
          </cell>
          <cell r="AO399" t="str">
            <v xml:space="preserve"> eigenes Prüfgerät</v>
          </cell>
          <cell r="AQ399" t="str">
            <v xml:space="preserve"> eigenes Prüfgerät                      </v>
          </cell>
          <cell r="AS399" t="str">
            <v>a</v>
          </cell>
          <cell r="AW399">
            <v>36193</v>
          </cell>
          <cell r="AX399" t="str">
            <v>(Pk v. d. Physik) 9.2001 neue GUV Protokolle zusenden !</v>
          </cell>
          <cell r="BE399">
            <v>0</v>
          </cell>
        </row>
        <row r="400">
          <cell r="A400" t="str">
            <v>5978-100</v>
          </cell>
          <cell r="B400" t="str">
            <v>Seminar für</v>
          </cell>
          <cell r="C400" t="str">
            <v>Musik und deren Didaktik</v>
          </cell>
          <cell r="F400" t="str">
            <v>Frau</v>
          </cell>
          <cell r="G400" t="str">
            <v>Stephanie Kamitz</v>
          </cell>
          <cell r="H400" t="str">
            <v>3487/8</v>
          </cell>
          <cell r="J400">
            <v>1</v>
          </cell>
          <cell r="K400">
            <v>35521</v>
          </cell>
          <cell r="L400">
            <v>1</v>
          </cell>
          <cell r="M400" t="str">
            <v>Büro</v>
          </cell>
          <cell r="N400">
            <v>24</v>
          </cell>
          <cell r="O400">
            <v>24</v>
          </cell>
          <cell r="P400">
            <v>36373</v>
          </cell>
          <cell r="Q400">
            <v>32</v>
          </cell>
          <cell r="R400" t="str">
            <v xml:space="preserve"> </v>
          </cell>
          <cell r="S400">
            <v>37347</v>
          </cell>
          <cell r="T400">
            <v>36384</v>
          </cell>
          <cell r="U400">
            <v>36384</v>
          </cell>
          <cell r="V400" t="str">
            <v/>
          </cell>
          <cell r="W400" t="str">
            <v/>
          </cell>
          <cell r="X400" t="str">
            <v/>
          </cell>
          <cell r="Y400" t="str">
            <v/>
          </cell>
          <cell r="Z400" t="str">
            <v/>
          </cell>
          <cell r="AA400" t="str">
            <v/>
          </cell>
          <cell r="AB400" t="str">
            <v/>
          </cell>
          <cell r="AC400" t="str">
            <v/>
          </cell>
          <cell r="AD400">
            <v>36402</v>
          </cell>
          <cell r="AE400">
            <v>36402</v>
          </cell>
          <cell r="AX400" t="str">
            <v>Kathrin Herrmann ev. UP !</v>
          </cell>
          <cell r="BA400">
            <v>258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</row>
        <row r="401">
          <cell r="A401" t="str">
            <v>5979-000</v>
          </cell>
          <cell r="B401" t="str">
            <v>Seminar für</v>
          </cell>
          <cell r="C401" t="str">
            <v>Sportwissenschaften und Sportpädagogik</v>
          </cell>
          <cell r="F401" t="str">
            <v>Herrn</v>
          </cell>
          <cell r="G401" t="str">
            <v>Reinhard Künne</v>
          </cell>
          <cell r="H401">
            <v>2834</v>
          </cell>
          <cell r="J401">
            <v>1</v>
          </cell>
          <cell r="K401">
            <v>33995</v>
          </cell>
          <cell r="M401" t="str">
            <v>Schulung</v>
          </cell>
          <cell r="N401">
            <v>12</v>
          </cell>
          <cell r="O401">
            <v>16</v>
          </cell>
          <cell r="P401">
            <v>36557</v>
          </cell>
          <cell r="Q401">
            <v>16</v>
          </cell>
          <cell r="S401">
            <v>37043</v>
          </cell>
          <cell r="T401">
            <v>36556</v>
          </cell>
          <cell r="U401">
            <v>36556</v>
          </cell>
          <cell r="V401" t="str">
            <v/>
          </cell>
          <cell r="W401" t="str">
            <v/>
          </cell>
          <cell r="X401" t="str">
            <v/>
          </cell>
          <cell r="Y401" t="str">
            <v/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>
            <v>35391</v>
          </cell>
          <cell r="AE401">
            <v>35391</v>
          </cell>
          <cell r="AW401">
            <v>36557</v>
          </cell>
          <cell r="BA401">
            <v>17</v>
          </cell>
          <cell r="BB401">
            <v>1</v>
          </cell>
          <cell r="BC401">
            <v>0</v>
          </cell>
          <cell r="BD401">
            <v>0</v>
          </cell>
          <cell r="BE401">
            <v>0</v>
          </cell>
        </row>
        <row r="402">
          <cell r="A402" t="str">
            <v>5979-001</v>
          </cell>
          <cell r="B402" t="str">
            <v>Seminar für</v>
          </cell>
          <cell r="C402" t="str">
            <v>Sportwissenschaften und Sportpädagogik</v>
          </cell>
          <cell r="F402" t="str">
            <v>Herrn</v>
          </cell>
          <cell r="G402" t="str">
            <v>Reinhard Künne</v>
          </cell>
          <cell r="H402">
            <v>2834</v>
          </cell>
          <cell r="J402" t="str">
            <v>"0"</v>
          </cell>
          <cell r="K402">
            <v>33995</v>
          </cell>
          <cell r="M402" t="str">
            <v>Büro</v>
          </cell>
          <cell r="N402">
            <v>24</v>
          </cell>
          <cell r="O402">
            <v>32</v>
          </cell>
          <cell r="P402">
            <v>36557</v>
          </cell>
          <cell r="Q402">
            <v>32</v>
          </cell>
          <cell r="R402" t="str">
            <v xml:space="preserve"> </v>
          </cell>
          <cell r="S402">
            <v>37530</v>
          </cell>
          <cell r="T402">
            <v>36556</v>
          </cell>
          <cell r="U402">
            <v>36556</v>
          </cell>
          <cell r="V402" t="str">
            <v/>
          </cell>
          <cell r="W402" t="str">
            <v/>
          </cell>
          <cell r="X402" t="str">
            <v/>
          </cell>
          <cell r="Y402" t="str">
            <v/>
          </cell>
          <cell r="Z402" t="str">
            <v/>
          </cell>
          <cell r="AA402" t="str">
            <v/>
          </cell>
          <cell r="AB402" t="str">
            <v/>
          </cell>
          <cell r="AC402" t="str">
            <v/>
          </cell>
          <cell r="AD402">
            <v>35391</v>
          </cell>
          <cell r="AE402">
            <v>35391</v>
          </cell>
          <cell r="BA402">
            <v>84</v>
          </cell>
          <cell r="BB402">
            <v>11</v>
          </cell>
          <cell r="BC402">
            <v>0</v>
          </cell>
          <cell r="BD402">
            <v>0</v>
          </cell>
          <cell r="BE402">
            <v>0</v>
          </cell>
        </row>
        <row r="403">
          <cell r="A403" t="str">
            <v>5980-300</v>
          </cell>
          <cell r="B403" t="str">
            <v>Institut für</v>
          </cell>
          <cell r="C403" t="str">
            <v>Biologie u. Chemie und deren Didaktik</v>
          </cell>
          <cell r="D403" t="str">
            <v>Abt.</v>
          </cell>
          <cell r="E403" t="str">
            <v>Didaktik der Biologie</v>
          </cell>
          <cell r="F403" t="str">
            <v>Frau</v>
          </cell>
          <cell r="G403" t="str">
            <v>Claudia Storm</v>
          </cell>
          <cell r="H403">
            <v>3444</v>
          </cell>
          <cell r="J403">
            <v>1</v>
          </cell>
          <cell r="K403">
            <v>35963</v>
          </cell>
          <cell r="L403">
            <v>1</v>
          </cell>
          <cell r="M403" t="str">
            <v>Büro</v>
          </cell>
          <cell r="N403">
            <v>24</v>
          </cell>
          <cell r="O403">
            <v>24</v>
          </cell>
          <cell r="P403">
            <v>35947</v>
          </cell>
          <cell r="Q403">
            <v>24</v>
          </cell>
          <cell r="S403">
            <v>36678</v>
          </cell>
          <cell r="T403">
            <v>35963</v>
          </cell>
          <cell r="U403">
            <v>35963</v>
          </cell>
          <cell r="V403" t="str">
            <v/>
          </cell>
          <cell r="W403" t="str">
            <v/>
          </cell>
          <cell r="X403" t="str">
            <v/>
          </cell>
          <cell r="Y403" t="str">
            <v/>
          </cell>
          <cell r="Z403">
            <v>36672</v>
          </cell>
          <cell r="AA403" t="str">
            <v/>
          </cell>
          <cell r="AB403" t="str">
            <v/>
          </cell>
          <cell r="AC403" t="str">
            <v/>
          </cell>
          <cell r="AE403" t="str">
            <v/>
          </cell>
          <cell r="AX403" t="str">
            <v xml:space="preserve">Kirsten Wallenfang ist nicht mehr am Institut ( Ende Juli 98) </v>
          </cell>
          <cell r="BA403">
            <v>130</v>
          </cell>
          <cell r="BB403">
            <v>3</v>
          </cell>
          <cell r="BC403">
            <v>3</v>
          </cell>
          <cell r="BD403">
            <v>0</v>
          </cell>
          <cell r="BE403">
            <v>2.3076923076923075</v>
          </cell>
        </row>
        <row r="404">
          <cell r="A404" t="str">
            <v>5980-320</v>
          </cell>
          <cell r="B404" t="str">
            <v>Institut für</v>
          </cell>
          <cell r="C404" t="str">
            <v>Biologie u. Chemie und deren Didaktik</v>
          </cell>
          <cell r="D404" t="str">
            <v>Abt.</v>
          </cell>
          <cell r="E404" t="str">
            <v>Chemie und ihre Didaktik</v>
          </cell>
          <cell r="F404" t="str">
            <v>Frau</v>
          </cell>
          <cell r="G404" t="str">
            <v>Helga Greger</v>
          </cell>
          <cell r="H404">
            <v>2845</v>
          </cell>
          <cell r="J404">
            <v>1</v>
          </cell>
          <cell r="K404">
            <v>33948</v>
          </cell>
          <cell r="M404" t="str">
            <v>Schulung</v>
          </cell>
          <cell r="N404">
            <v>12</v>
          </cell>
          <cell r="O404">
            <v>16</v>
          </cell>
          <cell r="P404">
            <v>36434</v>
          </cell>
          <cell r="Q404">
            <v>16</v>
          </cell>
          <cell r="R404" t="str">
            <v xml:space="preserve"> </v>
          </cell>
          <cell r="S404">
            <v>36923</v>
          </cell>
          <cell r="T404">
            <v>36529</v>
          </cell>
          <cell r="U404">
            <v>36529</v>
          </cell>
          <cell r="V404" t="str">
            <v/>
          </cell>
          <cell r="W404" t="str">
            <v/>
          </cell>
          <cell r="X404" t="str">
            <v/>
          </cell>
          <cell r="Y404" t="str">
            <v/>
          </cell>
          <cell r="Z404" t="str">
            <v/>
          </cell>
          <cell r="AA404" t="str">
            <v/>
          </cell>
          <cell r="AB404" t="str">
            <v/>
          </cell>
          <cell r="AC404" t="str">
            <v/>
          </cell>
          <cell r="AD404">
            <v>35391</v>
          </cell>
          <cell r="AE404">
            <v>35391</v>
          </cell>
          <cell r="AM404" t="str">
            <v>eigenes Prüfgerät</v>
          </cell>
          <cell r="AO404" t="str">
            <v xml:space="preserve"> eigenes Prüfgerät</v>
          </cell>
          <cell r="AQ404" t="str">
            <v xml:space="preserve"> eigenes Prüfgerät                      </v>
          </cell>
          <cell r="AS404" t="str">
            <v>a</v>
          </cell>
          <cell r="AW404" t="str">
            <v>20.10.99; 6.10.99; 24.6.99; 24.3.99; 11.2.99; 28.09.1998</v>
          </cell>
          <cell r="BA404">
            <v>147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</row>
        <row r="405">
          <cell r="A405" t="str">
            <v>5981-110</v>
          </cell>
          <cell r="B405" t="str">
            <v>Institut für</v>
          </cell>
          <cell r="C405" t="str">
            <v>Mathematik, Physik und deren Didaktik</v>
          </cell>
          <cell r="D405" t="str">
            <v>Abt.</v>
          </cell>
          <cell r="E405" t="str">
            <v>Mathematik u. ihre Didaktik</v>
          </cell>
          <cell r="F405" t="str">
            <v>Herrn</v>
          </cell>
          <cell r="G405" t="str">
            <v>Andreas Eichler</v>
          </cell>
          <cell r="H405" t="str">
            <v>2830; 3435</v>
          </cell>
          <cell r="J405">
            <v>1</v>
          </cell>
          <cell r="K405">
            <v>36613</v>
          </cell>
          <cell r="L405">
            <v>1</v>
          </cell>
          <cell r="M405" t="str">
            <v>Schulung</v>
          </cell>
          <cell r="N405">
            <v>12</v>
          </cell>
          <cell r="O405">
            <v>16</v>
          </cell>
          <cell r="P405">
            <v>36613</v>
          </cell>
          <cell r="Q405">
            <v>16</v>
          </cell>
          <cell r="S405">
            <v>37100</v>
          </cell>
          <cell r="T405">
            <v>36619</v>
          </cell>
          <cell r="U405">
            <v>36619</v>
          </cell>
          <cell r="V405" t="str">
            <v/>
          </cell>
          <cell r="W405" t="str">
            <v/>
          </cell>
          <cell r="X405" t="str">
            <v/>
          </cell>
          <cell r="Y405" t="str">
            <v/>
          </cell>
          <cell r="Z405" t="str">
            <v/>
          </cell>
          <cell r="AA405" t="str">
            <v/>
          </cell>
          <cell r="AB405" t="str">
            <v/>
          </cell>
          <cell r="AC405" t="str">
            <v/>
          </cell>
          <cell r="AD405">
            <v>36175</v>
          </cell>
          <cell r="AE405">
            <v>36175</v>
          </cell>
          <cell r="AK405">
            <v>36613</v>
          </cell>
          <cell r="AM405" t="str">
            <v>eigenes Prüfgerät</v>
          </cell>
          <cell r="AO405" t="str">
            <v xml:space="preserve"> eigenes Prüfgerät</v>
          </cell>
          <cell r="AQ405" t="str">
            <v xml:space="preserve"> eigenes Prüfgerät                      </v>
          </cell>
          <cell r="AS405" t="str">
            <v>a</v>
          </cell>
          <cell r="AT405">
            <v>1</v>
          </cell>
          <cell r="AU405" t="str">
            <v>andreas.eichler@tu-bs.bs</v>
          </cell>
          <cell r="AV405">
            <v>36616</v>
          </cell>
          <cell r="AW405">
            <v>36605</v>
          </cell>
          <cell r="AX405" t="str">
            <v>Schulung wird zukünftig ab 2001 mit Bürobereich geprüft !</v>
          </cell>
          <cell r="BA405">
            <v>49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</row>
        <row r="406">
          <cell r="A406" t="str">
            <v>5981-111</v>
          </cell>
          <cell r="B406" t="str">
            <v>Institut für</v>
          </cell>
          <cell r="C406" t="str">
            <v>Mathematik, Physik und deren Didaktik</v>
          </cell>
          <cell r="D406" t="str">
            <v>Abt.</v>
          </cell>
          <cell r="E406" t="str">
            <v>Mathematik u. ihre Didaktik</v>
          </cell>
          <cell r="F406" t="str">
            <v>Herrn</v>
          </cell>
          <cell r="G406" t="str">
            <v>Andreas Eichler</v>
          </cell>
          <cell r="H406" t="str">
            <v>2830; 3435</v>
          </cell>
          <cell r="J406" t="str">
            <v>"0"</v>
          </cell>
          <cell r="K406">
            <v>35290</v>
          </cell>
          <cell r="L406">
            <v>0</v>
          </cell>
          <cell r="M406" t="str">
            <v>Büro</v>
          </cell>
          <cell r="N406">
            <v>24</v>
          </cell>
          <cell r="O406">
            <v>24</v>
          </cell>
          <cell r="P406">
            <v>36100</v>
          </cell>
          <cell r="Q406">
            <v>28</v>
          </cell>
          <cell r="S406">
            <v>36951</v>
          </cell>
          <cell r="T406">
            <v>36335</v>
          </cell>
          <cell r="U406">
            <v>36335</v>
          </cell>
          <cell r="V406" t="str">
            <v/>
          </cell>
          <cell r="W406" t="str">
            <v/>
          </cell>
          <cell r="X406" t="str">
            <v/>
          </cell>
          <cell r="Y406" t="str">
            <v/>
          </cell>
          <cell r="Z406" t="str">
            <v/>
          </cell>
          <cell r="AA406" t="str">
            <v/>
          </cell>
          <cell r="AB406" t="str">
            <v/>
          </cell>
          <cell r="AC406" t="str">
            <v/>
          </cell>
          <cell r="AD406">
            <v>36129</v>
          </cell>
          <cell r="AE406">
            <v>36129</v>
          </cell>
          <cell r="AM406" t="str">
            <v>eigenes Prüfgerät</v>
          </cell>
          <cell r="AO406" t="str">
            <v xml:space="preserve"> eigenes Prüfgerät</v>
          </cell>
          <cell r="AQ406" t="str">
            <v xml:space="preserve"> eigenes Prüfgerät                      </v>
          </cell>
          <cell r="AS406" t="str">
            <v>a</v>
          </cell>
          <cell r="AT406" t="str">
            <v>Diskette</v>
          </cell>
          <cell r="BA406">
            <v>89</v>
          </cell>
          <cell r="BB406">
            <v>8</v>
          </cell>
          <cell r="BC406">
            <v>2</v>
          </cell>
          <cell r="BD406">
            <v>0</v>
          </cell>
          <cell r="BE406">
            <v>2.2471910112359552</v>
          </cell>
        </row>
        <row r="407">
          <cell r="A407" t="str">
            <v>5981-120</v>
          </cell>
          <cell r="B407" t="str">
            <v>Institut für</v>
          </cell>
          <cell r="C407" t="str">
            <v>Mathematik, Physik und deren Didaktik</v>
          </cell>
          <cell r="D407" t="str">
            <v>Abt.</v>
          </cell>
          <cell r="E407" t="str">
            <v>Physik u. ihre Didaktik</v>
          </cell>
          <cell r="F407" t="str">
            <v>Herrn</v>
          </cell>
          <cell r="G407" t="str">
            <v>Klaus Jahnke</v>
          </cell>
          <cell r="H407">
            <v>3439</v>
          </cell>
          <cell r="J407">
            <v>1</v>
          </cell>
          <cell r="K407">
            <v>33995</v>
          </cell>
          <cell r="M407" t="str">
            <v>Schulung</v>
          </cell>
          <cell r="N407">
            <v>12</v>
          </cell>
          <cell r="O407">
            <v>12</v>
          </cell>
          <cell r="P407">
            <v>36251</v>
          </cell>
          <cell r="Q407">
            <v>16</v>
          </cell>
          <cell r="S407">
            <v>36739</v>
          </cell>
          <cell r="T407">
            <v>36335</v>
          </cell>
          <cell r="U407">
            <v>36335</v>
          </cell>
          <cell r="V407" t="str">
            <v/>
          </cell>
          <cell r="W407" t="str">
            <v/>
          </cell>
          <cell r="X407" t="str">
            <v/>
          </cell>
          <cell r="Y407" t="str">
            <v/>
          </cell>
          <cell r="Z407" t="str">
            <v/>
          </cell>
          <cell r="AA407" t="str">
            <v/>
          </cell>
          <cell r="AB407" t="str">
            <v/>
          </cell>
          <cell r="AC407" t="str">
            <v/>
          </cell>
          <cell r="AD407">
            <v>35618</v>
          </cell>
          <cell r="AE407">
            <v>35618</v>
          </cell>
          <cell r="AM407" t="str">
            <v>eigenes Prüfgerät</v>
          </cell>
          <cell r="AO407" t="str">
            <v xml:space="preserve"> eigenes Prüfgerät</v>
          </cell>
          <cell r="AQ407" t="str">
            <v xml:space="preserve"> eigenes Prüfgerät                      </v>
          </cell>
          <cell r="AS407" t="str">
            <v>a</v>
          </cell>
          <cell r="AT407">
            <v>0</v>
          </cell>
          <cell r="AW407" t="str">
            <v>16.6.99; 31.03.1999</v>
          </cell>
          <cell r="BA407">
            <v>360</v>
          </cell>
          <cell r="BB407">
            <v>7</v>
          </cell>
          <cell r="BC407">
            <v>4</v>
          </cell>
          <cell r="BD407">
            <v>0</v>
          </cell>
          <cell r="BE407">
            <v>1.1111111111111112</v>
          </cell>
        </row>
        <row r="408">
          <cell r="A408" t="str">
            <v>5981-121</v>
          </cell>
          <cell r="B408" t="str">
            <v>Institut für</v>
          </cell>
          <cell r="C408" t="str">
            <v>Mathematik, Physik und deren Didaktik</v>
          </cell>
          <cell r="D408" t="str">
            <v>Abt.</v>
          </cell>
          <cell r="E408" t="str">
            <v>Physik u. ihre Didaktik</v>
          </cell>
          <cell r="F408" t="str">
            <v>Herrn</v>
          </cell>
          <cell r="G408" t="str">
            <v>Wolfgang Peisker</v>
          </cell>
          <cell r="H408">
            <v>3457</v>
          </cell>
          <cell r="J408">
            <v>1</v>
          </cell>
          <cell r="K408">
            <v>33995</v>
          </cell>
          <cell r="M408" t="str">
            <v>Schulung</v>
          </cell>
          <cell r="N408">
            <v>12</v>
          </cell>
          <cell r="O408">
            <v>12</v>
          </cell>
          <cell r="P408">
            <v>36342</v>
          </cell>
          <cell r="Q408">
            <v>16</v>
          </cell>
          <cell r="S408">
            <v>36831</v>
          </cell>
          <cell r="T408">
            <v>35951</v>
          </cell>
          <cell r="U408">
            <v>35951</v>
          </cell>
          <cell r="V408" t="str">
            <v/>
          </cell>
          <cell r="W408" t="str">
            <v/>
          </cell>
          <cell r="X408" t="str">
            <v/>
          </cell>
          <cell r="Y408" t="str">
            <v/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>"07.07. 97"</v>
          </cell>
          <cell r="AE408" t="str">
            <v>"07.07. 97"</v>
          </cell>
          <cell r="AM408" t="str">
            <v>eigenes Prüfgerät</v>
          </cell>
          <cell r="AO408" t="str">
            <v xml:space="preserve"> eigenes Prüfgerät</v>
          </cell>
          <cell r="AQ408" t="str">
            <v xml:space="preserve"> eigenes Prüfgerät                      </v>
          </cell>
          <cell r="AS408">
            <v>1</v>
          </cell>
          <cell r="AW408">
            <v>36333</v>
          </cell>
          <cell r="BE408">
            <v>0</v>
          </cell>
        </row>
        <row r="409">
          <cell r="A409" t="str">
            <v>5981-122</v>
          </cell>
          <cell r="B409" t="str">
            <v>Institut für</v>
          </cell>
          <cell r="C409" t="str">
            <v>Mathematik, Physik und deren Didaktik</v>
          </cell>
          <cell r="D409" t="str">
            <v>Abt.</v>
          </cell>
          <cell r="E409" t="str">
            <v>Physik u. ihre Didaktik</v>
          </cell>
          <cell r="F409" t="str">
            <v>Herrn</v>
          </cell>
          <cell r="G409" t="str">
            <v>Christopher Mennerich</v>
          </cell>
          <cell r="H409">
            <v>3457</v>
          </cell>
          <cell r="J409">
            <v>1</v>
          </cell>
          <cell r="K409">
            <v>36279</v>
          </cell>
          <cell r="L409">
            <v>1</v>
          </cell>
          <cell r="M409" t="str">
            <v>Schulung</v>
          </cell>
          <cell r="N409">
            <v>12</v>
          </cell>
          <cell r="O409">
            <v>16</v>
          </cell>
          <cell r="P409">
            <v>36434</v>
          </cell>
          <cell r="Q409">
            <v>16</v>
          </cell>
          <cell r="R409" t="str">
            <v xml:space="preserve"> </v>
          </cell>
          <cell r="S409">
            <v>36923</v>
          </cell>
          <cell r="T409">
            <v>36438</v>
          </cell>
          <cell r="U409">
            <v>36438</v>
          </cell>
          <cell r="V409" t="str">
            <v/>
          </cell>
          <cell r="W409" t="str">
            <v/>
          </cell>
          <cell r="X409" t="str">
            <v/>
          </cell>
          <cell r="Y409" t="str">
            <v/>
          </cell>
          <cell r="Z409" t="str">
            <v/>
          </cell>
          <cell r="AA409" t="str">
            <v/>
          </cell>
          <cell r="AB409" t="str">
            <v/>
          </cell>
          <cell r="AC409" t="str">
            <v/>
          </cell>
          <cell r="AD409" t="str">
            <v>"07.07. 97"</v>
          </cell>
          <cell r="AE409" t="str">
            <v>"07.07. 97"</v>
          </cell>
          <cell r="AM409" t="str">
            <v>eigenes Prüfgerät</v>
          </cell>
          <cell r="AO409" t="str">
            <v xml:space="preserve"> eigenes Prüfgerät</v>
          </cell>
          <cell r="AQ409" t="str">
            <v xml:space="preserve"> eigenes Prüfgerät                      </v>
          </cell>
          <cell r="AS409" t="str">
            <v>a</v>
          </cell>
          <cell r="BA409">
            <v>419</v>
          </cell>
          <cell r="BB409">
            <v>0</v>
          </cell>
          <cell r="BC409">
            <v>0</v>
          </cell>
          <cell r="BD409">
            <v>0</v>
          </cell>
          <cell r="BE409">
            <v>0</v>
          </cell>
        </row>
        <row r="410">
          <cell r="A410" t="str">
            <v>5981-123</v>
          </cell>
          <cell r="B410" t="str">
            <v>Institut für</v>
          </cell>
          <cell r="C410" t="str">
            <v>Mathematik, Physik und deren Didaktik</v>
          </cell>
          <cell r="D410" t="str">
            <v>Abt.</v>
          </cell>
          <cell r="E410" t="str">
            <v>Physik u. ihre Didaktik</v>
          </cell>
          <cell r="F410" t="str">
            <v>Herrn</v>
          </cell>
          <cell r="G410" t="str">
            <v>Christopher Mennerich</v>
          </cell>
          <cell r="H410">
            <v>3457</v>
          </cell>
          <cell r="J410">
            <v>1</v>
          </cell>
          <cell r="K410">
            <v>36279</v>
          </cell>
          <cell r="L410">
            <v>0</v>
          </cell>
          <cell r="M410" t="str">
            <v>Büro</v>
          </cell>
          <cell r="N410">
            <v>24</v>
          </cell>
          <cell r="O410">
            <v>24</v>
          </cell>
          <cell r="P410">
            <v>36434</v>
          </cell>
          <cell r="Q410">
            <v>32</v>
          </cell>
          <cell r="R410" t="str">
            <v xml:space="preserve"> </v>
          </cell>
          <cell r="S410">
            <v>37408</v>
          </cell>
          <cell r="T410">
            <v>36438</v>
          </cell>
          <cell r="U410">
            <v>36438</v>
          </cell>
          <cell r="V410" t="str">
            <v/>
          </cell>
          <cell r="W410" t="str">
            <v/>
          </cell>
          <cell r="X410" t="str">
            <v/>
          </cell>
          <cell r="Y410" t="str">
            <v/>
          </cell>
          <cell r="Z410" t="str">
            <v/>
          </cell>
          <cell r="AA410" t="str">
            <v/>
          </cell>
          <cell r="AB410" t="str">
            <v/>
          </cell>
          <cell r="AC410" t="str">
            <v/>
          </cell>
          <cell r="AD410" t="str">
            <v>"07.07. 97"</v>
          </cell>
          <cell r="AE410" t="str">
            <v>"07.07. 97"</v>
          </cell>
          <cell r="AM410" t="str">
            <v>eigenes Prüfgerät</v>
          </cell>
          <cell r="AO410" t="str">
            <v xml:space="preserve"> eigenes Prüfgerät</v>
          </cell>
          <cell r="AQ410" t="str">
            <v xml:space="preserve"> eigenes Prüfgerät                      </v>
          </cell>
          <cell r="AS410" t="str">
            <v>a</v>
          </cell>
          <cell r="BA410">
            <v>29</v>
          </cell>
          <cell r="BB410">
            <v>0</v>
          </cell>
          <cell r="BC410">
            <v>0</v>
          </cell>
          <cell r="BD410">
            <v>0</v>
          </cell>
          <cell r="BE410">
            <v>0</v>
          </cell>
        </row>
        <row r="411">
          <cell r="A411" t="str">
            <v>5982-000</v>
          </cell>
          <cell r="B411" t="str">
            <v>Institut für</v>
          </cell>
          <cell r="C411" t="str">
            <v>Empirische Pädagogik, Instruktionspsychologie</v>
          </cell>
          <cell r="F411" t="str">
            <v>Herrn</v>
          </cell>
          <cell r="G411" t="str">
            <v>Stefan Löhr</v>
          </cell>
          <cell r="H411" t="str">
            <v>2554 / 62 u. 0177/7708777</v>
          </cell>
          <cell r="J411">
            <v>1</v>
          </cell>
          <cell r="K411">
            <v>36062</v>
          </cell>
          <cell r="M411" t="str">
            <v>Büro</v>
          </cell>
          <cell r="N411">
            <v>24</v>
          </cell>
          <cell r="O411">
            <v>24</v>
          </cell>
          <cell r="P411">
            <v>36161</v>
          </cell>
          <cell r="Q411">
            <v>24</v>
          </cell>
          <cell r="S411">
            <v>36892</v>
          </cell>
          <cell r="T411">
            <v>36228</v>
          </cell>
          <cell r="U411">
            <v>36228</v>
          </cell>
          <cell r="V411" t="str">
            <v/>
          </cell>
          <cell r="W411" t="str">
            <v/>
          </cell>
          <cell r="X411" t="str">
            <v/>
          </cell>
          <cell r="Y411" t="str">
            <v/>
          </cell>
          <cell r="Z411" t="str">
            <v/>
          </cell>
          <cell r="AA411" t="str">
            <v/>
          </cell>
          <cell r="AB411" t="str">
            <v/>
          </cell>
          <cell r="AC411" t="str">
            <v/>
          </cell>
          <cell r="AD411" t="str">
            <v>"10.02.97"</v>
          </cell>
          <cell r="AE411" t="str">
            <v>"10.02.97"</v>
          </cell>
          <cell r="AW411">
            <v>36186</v>
          </cell>
          <cell r="BA411">
            <v>110</v>
          </cell>
          <cell r="BB411">
            <v>4</v>
          </cell>
          <cell r="BC411">
            <v>5</v>
          </cell>
          <cell r="BD411">
            <v>0</v>
          </cell>
          <cell r="BE411">
            <v>4.5454545454545459</v>
          </cell>
        </row>
        <row r="412">
          <cell r="A412" t="str">
            <v>5859-900</v>
          </cell>
          <cell r="B412" t="str">
            <v>Institut für</v>
          </cell>
          <cell r="C412" t="str">
            <v xml:space="preserve">SFB 477 </v>
          </cell>
          <cell r="F412" t="str">
            <v>Herrn</v>
          </cell>
          <cell r="G412" t="str">
            <v>Stephan Amelung</v>
          </cell>
          <cell r="H412">
            <v>3364</v>
          </cell>
          <cell r="J412" t="str">
            <v>"0"</v>
          </cell>
          <cell r="K412">
            <v>36466</v>
          </cell>
          <cell r="M412" t="str">
            <v>Büro</v>
          </cell>
          <cell r="N412">
            <v>24</v>
          </cell>
          <cell r="O412">
            <v>32</v>
          </cell>
          <cell r="P412">
            <v>36495</v>
          </cell>
          <cell r="Q412">
            <v>32</v>
          </cell>
          <cell r="S412">
            <v>37469</v>
          </cell>
          <cell r="T412">
            <v>36517</v>
          </cell>
          <cell r="U412">
            <v>36517</v>
          </cell>
          <cell r="V412" t="str">
            <v/>
          </cell>
          <cell r="W412" t="str">
            <v/>
          </cell>
          <cell r="X412" t="str">
            <v/>
          </cell>
          <cell r="Y412" t="str">
            <v/>
          </cell>
          <cell r="Z412" t="str">
            <v/>
          </cell>
          <cell r="AA412" t="str">
            <v/>
          </cell>
          <cell r="AB412" t="str">
            <v/>
          </cell>
          <cell r="AC412" t="str">
            <v/>
          </cell>
          <cell r="AE412" t="str">
            <v/>
          </cell>
          <cell r="AW412" t="str">
            <v>17.8.99 mit Herrn Harstrick- verwies auf Herrn Jonas, Bioverfahrenstechnik !</v>
          </cell>
          <cell r="AX412" t="str">
            <v>Dr. M. Reinighaus schreibt alle Teilnehmer an !</v>
          </cell>
          <cell r="BE412">
            <v>0</v>
          </cell>
        </row>
        <row r="413">
          <cell r="A413" t="str">
            <v>5998-600</v>
          </cell>
          <cell r="C413" t="str">
            <v>SFB 420 Flugmeßtechnik</v>
          </cell>
          <cell r="F413" t="str">
            <v>Herrn</v>
          </cell>
          <cell r="G413" t="str">
            <v>Hans-Peter Kempter</v>
          </cell>
          <cell r="H413">
            <v>3704</v>
          </cell>
          <cell r="J413">
            <v>1</v>
          </cell>
          <cell r="K413">
            <v>36076</v>
          </cell>
          <cell r="M413" t="str">
            <v>Büro</v>
          </cell>
          <cell r="N413">
            <v>24</v>
          </cell>
          <cell r="O413">
            <v>24</v>
          </cell>
          <cell r="P413">
            <v>36251</v>
          </cell>
          <cell r="Q413">
            <v>32</v>
          </cell>
          <cell r="S413">
            <v>37226</v>
          </cell>
          <cell r="T413">
            <v>36263</v>
          </cell>
          <cell r="U413">
            <v>36263</v>
          </cell>
          <cell r="V413" t="str">
            <v/>
          </cell>
          <cell r="W413" t="str">
            <v/>
          </cell>
          <cell r="X413" t="str">
            <v/>
          </cell>
          <cell r="Y413" t="str">
            <v/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E413" t="str">
            <v/>
          </cell>
          <cell r="AW413" t="str">
            <v>28.01.1999; 11.2.99</v>
          </cell>
          <cell r="AX413" t="str">
            <v xml:space="preserve"> Herr Kempter deckt diesen ab ! Tel: 3704</v>
          </cell>
          <cell r="BE413">
            <v>0</v>
          </cell>
        </row>
        <row r="414">
          <cell r="A414" t="str">
            <v>5999-300</v>
          </cell>
          <cell r="B414" t="str">
            <v>Institut für</v>
          </cell>
          <cell r="C414" t="str">
            <v>Fachdidaktik der Naturwissenschaften</v>
          </cell>
          <cell r="D414" t="str">
            <v>Abt.</v>
          </cell>
          <cell r="E414" t="str">
            <v>Technikpädagogik</v>
          </cell>
          <cell r="F414" t="str">
            <v>Herrn</v>
          </cell>
          <cell r="G414" t="str">
            <v>Jürgen Ehlers</v>
          </cell>
          <cell r="H414">
            <v>2883</v>
          </cell>
          <cell r="J414">
            <v>1</v>
          </cell>
          <cell r="K414">
            <v>36564</v>
          </cell>
          <cell r="L414">
            <v>1</v>
          </cell>
          <cell r="M414" t="str">
            <v>Büro</v>
          </cell>
          <cell r="N414">
            <v>24</v>
          </cell>
          <cell r="O414">
            <v>24</v>
          </cell>
          <cell r="P414">
            <v>36557</v>
          </cell>
          <cell r="Q414">
            <v>24</v>
          </cell>
          <cell r="R414" t="str">
            <v xml:space="preserve"> </v>
          </cell>
          <cell r="S414">
            <v>37288</v>
          </cell>
          <cell r="T414">
            <v>35462</v>
          </cell>
          <cell r="U414">
            <v>35462</v>
          </cell>
          <cell r="V414" t="str">
            <v/>
          </cell>
          <cell r="W414" t="str">
            <v/>
          </cell>
          <cell r="X414" t="str">
            <v/>
          </cell>
          <cell r="Y414" t="str">
            <v/>
          </cell>
          <cell r="Z414" t="str">
            <v/>
          </cell>
          <cell r="AA414" t="str">
            <v/>
          </cell>
          <cell r="AB414" t="str">
            <v/>
          </cell>
          <cell r="AC414" t="str">
            <v/>
          </cell>
          <cell r="AE414" t="str">
            <v/>
          </cell>
          <cell r="AI414">
            <v>36595</v>
          </cell>
          <cell r="AT414">
            <v>1</v>
          </cell>
          <cell r="AU414" t="str">
            <v>j-a.ehlers@tu-bs.de</v>
          </cell>
          <cell r="AV414">
            <v>36557</v>
          </cell>
          <cell r="AW414" t="str">
            <v>1.12.99; 26.11.99; 13.10.99; 1.3.99; 10.02.1999</v>
          </cell>
          <cell r="AX414" t="str">
            <v xml:space="preserve">Unterlagen folgen später! </v>
          </cell>
          <cell r="BA414">
            <v>51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</row>
        <row r="415">
          <cell r="A415" t="str">
            <v>5999-301</v>
          </cell>
          <cell r="B415" t="str">
            <v>Institut für</v>
          </cell>
          <cell r="C415" t="str">
            <v>Fachdidaktik der Naturwissenschaften</v>
          </cell>
          <cell r="D415" t="str">
            <v>Abt.</v>
          </cell>
          <cell r="E415" t="str">
            <v>Technikpädagogik</v>
          </cell>
          <cell r="F415" t="str">
            <v>Herrn</v>
          </cell>
          <cell r="G415" t="str">
            <v>Jürgen Ehlers</v>
          </cell>
          <cell r="H415">
            <v>2883</v>
          </cell>
          <cell r="J415" t="str">
            <v>"0"</v>
          </cell>
          <cell r="K415">
            <v>36564</v>
          </cell>
          <cell r="L415">
            <v>0</v>
          </cell>
          <cell r="M415" t="str">
            <v>Werkstatt (R. 17, 21)</v>
          </cell>
          <cell r="N415">
            <v>12</v>
          </cell>
          <cell r="O415">
            <v>12</v>
          </cell>
          <cell r="P415">
            <v>36557</v>
          </cell>
          <cell r="Q415">
            <v>16</v>
          </cell>
          <cell r="S415">
            <v>37043</v>
          </cell>
          <cell r="T415">
            <v>36565</v>
          </cell>
          <cell r="U415">
            <v>36565</v>
          </cell>
          <cell r="V415" t="str">
            <v/>
          </cell>
          <cell r="W415" t="str">
            <v/>
          </cell>
          <cell r="X415" t="str">
            <v/>
          </cell>
          <cell r="Y415" t="str">
            <v/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E415" t="str">
            <v/>
          </cell>
          <cell r="BA415">
            <v>72</v>
          </cell>
          <cell r="BE415">
            <v>0</v>
          </cell>
        </row>
        <row r="416">
          <cell r="A416" t="str">
            <v>5999-302</v>
          </cell>
          <cell r="B416" t="str">
            <v>Institut für</v>
          </cell>
          <cell r="C416" t="str">
            <v>Fachdidaktik der Naturwissenschaften</v>
          </cell>
          <cell r="D416" t="str">
            <v>Abt.</v>
          </cell>
          <cell r="E416" t="str">
            <v>Technikpädagogik</v>
          </cell>
          <cell r="F416" t="str">
            <v>Herrn</v>
          </cell>
          <cell r="G416" t="str">
            <v>Jürgen Ehlers</v>
          </cell>
          <cell r="H416">
            <v>2883</v>
          </cell>
          <cell r="J416" t="str">
            <v>"0"</v>
          </cell>
          <cell r="K416">
            <v>36564</v>
          </cell>
          <cell r="L416">
            <v>0</v>
          </cell>
          <cell r="M416" t="str">
            <v>Holz-Werkstatt</v>
          </cell>
          <cell r="N416">
            <v>12</v>
          </cell>
          <cell r="O416">
            <v>12</v>
          </cell>
          <cell r="P416">
            <v>36557</v>
          </cell>
          <cell r="Q416">
            <v>16</v>
          </cell>
          <cell r="S416">
            <v>37043</v>
          </cell>
          <cell r="T416">
            <v>36565</v>
          </cell>
          <cell r="U416">
            <v>36565</v>
          </cell>
          <cell r="V416" t="str">
            <v/>
          </cell>
          <cell r="W416" t="str">
            <v/>
          </cell>
          <cell r="X416" t="str">
            <v/>
          </cell>
          <cell r="Y416" t="str">
            <v/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>
            <v>36213</v>
          </cell>
          <cell r="AE416">
            <v>36213</v>
          </cell>
          <cell r="AW416" t="str">
            <v>13.10.99; 1.3.99; 10.02.1999</v>
          </cell>
          <cell r="AX416" t="str">
            <v xml:space="preserve"> H. Theuerkauf vormittags unter 3447 oder 2882 anrufen !</v>
          </cell>
          <cell r="BA416">
            <v>5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</row>
        <row r="417">
          <cell r="I417">
            <v>56</v>
          </cell>
          <cell r="K417" t="str">
            <v>EF´s</v>
          </cell>
          <cell r="N417">
            <v>18.852941176470587</v>
          </cell>
          <cell r="O417">
            <v>20.854014598540147</v>
          </cell>
          <cell r="P417" t="str">
            <v>Turnus</v>
          </cell>
          <cell r="Q417" t="str">
            <v>Ø=</v>
          </cell>
          <cell r="S417">
            <v>23.482843137254903</v>
          </cell>
          <cell r="U417" t="str">
            <v>Monate</v>
          </cell>
          <cell r="AD417">
            <v>222</v>
          </cell>
          <cell r="AM417">
            <v>11</v>
          </cell>
          <cell r="AN417">
            <v>13</v>
          </cell>
          <cell r="AO417">
            <v>53</v>
          </cell>
          <cell r="AP417">
            <v>11</v>
          </cell>
          <cell r="AQ417">
            <v>53</v>
          </cell>
          <cell r="AS417">
            <v>18</v>
          </cell>
          <cell r="AT417">
            <v>35</v>
          </cell>
          <cell r="AU417">
            <v>40</v>
          </cell>
          <cell r="BA417">
            <v>59570</v>
          </cell>
          <cell r="BB417">
            <v>1801</v>
          </cell>
          <cell r="BC417">
            <v>563</v>
          </cell>
          <cell r="BD417">
            <v>60</v>
          </cell>
          <cell r="BE417">
            <v>0.94510659728051027</v>
          </cell>
        </row>
        <row r="418">
          <cell r="I418">
            <v>63</v>
          </cell>
          <cell r="K418" t="str">
            <v>Werkstatt</v>
          </cell>
          <cell r="N418">
            <v>177</v>
          </cell>
          <cell r="O418" t="str">
            <v>12er Turnus</v>
          </cell>
          <cell r="Q418">
            <v>235</v>
          </cell>
          <cell r="S418" t="str">
            <v>24er Turnus</v>
          </cell>
          <cell r="BB418">
            <v>3.0233338928991101E-2</v>
          </cell>
          <cell r="BD418">
            <v>0.10657193605683836</v>
          </cell>
        </row>
        <row r="419">
          <cell r="I419">
            <v>51</v>
          </cell>
          <cell r="K419" t="str">
            <v>Schulung</v>
          </cell>
          <cell r="BA419">
            <v>58280</v>
          </cell>
          <cell r="BC419">
            <v>680</v>
          </cell>
          <cell r="BE419">
            <v>1.1667810569663692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1"/>
      <sheetName val="TU-BS Liste"/>
      <sheetName val="Statistik"/>
      <sheetName val="PK-Anmeldung"/>
      <sheetName val="PK-Nutzung"/>
      <sheetName val="grüne Etik.OKI"/>
      <sheetName val="rote Etik.NEC"/>
      <sheetName val="lfd. Jahr"/>
      <sheetName val="lfd. Turnus"/>
      <sheetName val="D-st-Nr.-Druck -10-"/>
    </sheetNames>
    <sheetDataSet>
      <sheetData sheetId="0" refreshError="1"/>
      <sheetData sheetId="1" refreshError="1"/>
      <sheetData sheetId="2">
        <row r="63">
          <cell r="CW63">
            <v>0</v>
          </cell>
          <cell r="CX63">
            <v>2</v>
          </cell>
          <cell r="CY63">
            <v>1</v>
          </cell>
        </row>
        <row r="64">
          <cell r="CW64">
            <v>50</v>
          </cell>
          <cell r="CX64">
            <v>2.2000000000000002</v>
          </cell>
          <cell r="CY64">
            <v>1.2</v>
          </cell>
        </row>
        <row r="65">
          <cell r="CW65">
            <v>100</v>
          </cell>
          <cell r="CX65">
            <v>2.4</v>
          </cell>
          <cell r="CY65">
            <v>1.4</v>
          </cell>
        </row>
        <row r="66">
          <cell r="CW66">
            <v>150</v>
          </cell>
          <cell r="CX66">
            <v>2.6</v>
          </cell>
          <cell r="CY66">
            <v>1.6</v>
          </cell>
        </row>
        <row r="67">
          <cell r="CW67">
            <v>200</v>
          </cell>
          <cell r="CX67">
            <v>2.8</v>
          </cell>
          <cell r="CY67">
            <v>1.8</v>
          </cell>
        </row>
        <row r="68">
          <cell r="CW68">
            <v>250</v>
          </cell>
          <cell r="CX68">
            <v>3</v>
          </cell>
          <cell r="CY68">
            <v>2</v>
          </cell>
        </row>
        <row r="69">
          <cell r="CW69">
            <v>300</v>
          </cell>
          <cell r="CX69">
            <v>3.2</v>
          </cell>
          <cell r="CY69">
            <v>2.2000000000000002</v>
          </cell>
        </row>
        <row r="70">
          <cell r="CW70">
            <v>350</v>
          </cell>
          <cell r="CX70">
            <v>3.4</v>
          </cell>
          <cell r="CY70">
            <v>2.4</v>
          </cell>
        </row>
        <row r="71">
          <cell r="CW71">
            <v>400</v>
          </cell>
          <cell r="CX71">
            <v>3.6</v>
          </cell>
          <cell r="CY71">
            <v>2.6</v>
          </cell>
        </row>
        <row r="72">
          <cell r="CW72">
            <v>450</v>
          </cell>
          <cell r="CX72">
            <v>3.8</v>
          </cell>
          <cell r="CY72">
            <v>2.8</v>
          </cell>
        </row>
        <row r="73">
          <cell r="CW73">
            <v>500</v>
          </cell>
          <cell r="CX73">
            <v>4</v>
          </cell>
          <cell r="CY73">
            <v>3</v>
          </cell>
        </row>
        <row r="74">
          <cell r="CW74">
            <v>550</v>
          </cell>
          <cell r="CX74">
            <v>4.2</v>
          </cell>
          <cell r="CY74">
            <v>3.2</v>
          </cell>
        </row>
        <row r="75">
          <cell r="CW75">
            <v>600</v>
          </cell>
          <cell r="CX75">
            <v>4.4000000000000004</v>
          </cell>
          <cell r="CY75">
            <v>3.4</v>
          </cell>
        </row>
        <row r="76">
          <cell r="CW76">
            <v>650</v>
          </cell>
          <cell r="CX76">
            <v>4.5999999999999996</v>
          </cell>
          <cell r="CY76">
            <v>3.6</v>
          </cell>
        </row>
        <row r="77">
          <cell r="CW77">
            <v>700</v>
          </cell>
          <cell r="CX77">
            <v>4.8</v>
          </cell>
          <cell r="CY77">
            <v>3.8</v>
          </cell>
        </row>
        <row r="78">
          <cell r="CW78">
            <v>750</v>
          </cell>
          <cell r="CX78">
            <v>5</v>
          </cell>
          <cell r="CY78">
            <v>4</v>
          </cell>
        </row>
        <row r="79">
          <cell r="CW79">
            <v>800</v>
          </cell>
          <cell r="CX79">
            <v>5.2</v>
          </cell>
          <cell r="CY79">
            <v>4.2</v>
          </cell>
        </row>
        <row r="80">
          <cell r="CW80">
            <v>850</v>
          </cell>
          <cell r="CX80">
            <v>5.4</v>
          </cell>
          <cell r="CY80">
            <v>4.4000000000000004</v>
          </cell>
        </row>
        <row r="81">
          <cell r="CW81">
            <v>900</v>
          </cell>
          <cell r="CX81">
            <v>5.6</v>
          </cell>
          <cell r="CY81">
            <v>4.5999999999999996</v>
          </cell>
        </row>
        <row r="82">
          <cell r="CW82">
            <v>950</v>
          </cell>
          <cell r="CX82">
            <v>5.8</v>
          </cell>
          <cell r="CY82">
            <v>4.8</v>
          </cell>
        </row>
        <row r="83">
          <cell r="CW83">
            <v>1000</v>
          </cell>
          <cell r="CX83">
            <v>5.9999999999999902</v>
          </cell>
          <cell r="CY83">
            <v>5</v>
          </cell>
        </row>
        <row r="84">
          <cell r="CW84">
            <v>1050</v>
          </cell>
          <cell r="CX84">
            <v>6.1999999999999904</v>
          </cell>
          <cell r="CY84">
            <v>5.2</v>
          </cell>
        </row>
        <row r="85">
          <cell r="CW85">
            <v>1100</v>
          </cell>
          <cell r="CX85">
            <v>6.3999999999999897</v>
          </cell>
          <cell r="CY85">
            <v>5.4</v>
          </cell>
        </row>
        <row r="86">
          <cell r="CW86">
            <v>1150</v>
          </cell>
          <cell r="CX86">
            <v>6.5999999999999899</v>
          </cell>
          <cell r="CY86">
            <v>5.6</v>
          </cell>
        </row>
        <row r="87">
          <cell r="CW87">
            <v>1200</v>
          </cell>
          <cell r="CX87">
            <v>6.7999999999999901</v>
          </cell>
          <cell r="CY87">
            <v>5.8</v>
          </cell>
        </row>
        <row r="88">
          <cell r="CW88">
            <v>1250</v>
          </cell>
          <cell r="CX88">
            <v>6.9999999999999902</v>
          </cell>
          <cell r="CY88">
            <v>6</v>
          </cell>
        </row>
        <row r="89">
          <cell r="CW89">
            <v>1300</v>
          </cell>
          <cell r="CX89">
            <v>7.1999999999999904</v>
          </cell>
          <cell r="CY89">
            <v>6.2</v>
          </cell>
        </row>
        <row r="90">
          <cell r="CW90">
            <v>1350</v>
          </cell>
          <cell r="CX90">
            <v>7.3999999999999897</v>
          </cell>
          <cell r="CY90">
            <v>6.4</v>
          </cell>
        </row>
        <row r="91">
          <cell r="CW91">
            <v>1400</v>
          </cell>
          <cell r="CX91">
            <v>7.5999999999999899</v>
          </cell>
          <cell r="CY91">
            <v>6.6</v>
          </cell>
        </row>
        <row r="92">
          <cell r="CW92">
            <v>1450</v>
          </cell>
          <cell r="CX92">
            <v>7.7999999999999901</v>
          </cell>
          <cell r="CY92">
            <v>6.8</v>
          </cell>
        </row>
        <row r="93">
          <cell r="CW93">
            <v>1500</v>
          </cell>
          <cell r="CX93">
            <v>7.9999999999999902</v>
          </cell>
          <cell r="CY93">
            <v>7</v>
          </cell>
        </row>
        <row r="94">
          <cell r="CW94">
            <v>1550</v>
          </cell>
          <cell r="CX94">
            <v>8.1999999999999904</v>
          </cell>
          <cell r="CY94">
            <v>7.2</v>
          </cell>
        </row>
        <row r="95">
          <cell r="CW95">
            <v>1600</v>
          </cell>
          <cell r="CX95">
            <v>8.3999999999999897</v>
          </cell>
          <cell r="CY95">
            <v>7.4</v>
          </cell>
        </row>
        <row r="96">
          <cell r="CW96">
            <v>1650</v>
          </cell>
          <cell r="CX96">
            <v>8.5999999999999908</v>
          </cell>
          <cell r="CY96">
            <v>7.6</v>
          </cell>
        </row>
        <row r="97">
          <cell r="CW97">
            <v>1700</v>
          </cell>
          <cell r="CX97">
            <v>8.7999999999999901</v>
          </cell>
          <cell r="CY97">
            <v>7.8</v>
          </cell>
        </row>
        <row r="98">
          <cell r="CW98">
            <v>1750</v>
          </cell>
          <cell r="CX98">
            <v>8.9999999999999893</v>
          </cell>
          <cell r="CY98">
            <v>8</v>
          </cell>
        </row>
        <row r="99">
          <cell r="CW99">
            <v>1800</v>
          </cell>
          <cell r="CX99">
            <v>9.1999999999999904</v>
          </cell>
          <cell r="CY99">
            <v>8.1999999999999993</v>
          </cell>
        </row>
        <row r="100">
          <cell r="CW100">
            <v>1850</v>
          </cell>
          <cell r="CX100">
            <v>9.3999999999999897</v>
          </cell>
          <cell r="CY100">
            <v>8.4</v>
          </cell>
        </row>
        <row r="101">
          <cell r="CW101">
            <v>1900</v>
          </cell>
          <cell r="CX101">
            <v>9.5999999999999908</v>
          </cell>
          <cell r="CY101">
            <v>8.6</v>
          </cell>
        </row>
        <row r="102">
          <cell r="CW102">
            <v>1950</v>
          </cell>
          <cell r="CX102">
            <v>9.7999999999999901</v>
          </cell>
          <cell r="CY102">
            <v>8.8000000000000007</v>
          </cell>
        </row>
        <row r="103">
          <cell r="CW103">
            <v>2000</v>
          </cell>
          <cell r="CX103">
            <v>9.9999999999999893</v>
          </cell>
          <cell r="CY103">
            <v>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R2">
            <v>2004</v>
          </cell>
          <cell r="AS2">
            <v>1</v>
          </cell>
        </row>
        <row r="3">
          <cell r="AR3">
            <v>2005</v>
          </cell>
          <cell r="AS3">
            <v>2</v>
          </cell>
        </row>
        <row r="4">
          <cell r="AR4">
            <v>2006</v>
          </cell>
          <cell r="AS4">
            <v>3</v>
          </cell>
        </row>
        <row r="5">
          <cell r="AR5">
            <v>2007</v>
          </cell>
          <cell r="AS5">
            <v>1</v>
          </cell>
        </row>
        <row r="6">
          <cell r="AR6">
            <v>2008</v>
          </cell>
          <cell r="AS6">
            <v>2</v>
          </cell>
        </row>
        <row r="7">
          <cell r="AR7">
            <v>2009</v>
          </cell>
          <cell r="AS7">
            <v>3</v>
          </cell>
        </row>
        <row r="8">
          <cell r="AR8">
            <v>2010</v>
          </cell>
          <cell r="AS8">
            <v>1</v>
          </cell>
        </row>
        <row r="9">
          <cell r="AR9">
            <v>2011</v>
          </cell>
          <cell r="AS9">
            <v>2</v>
          </cell>
        </row>
        <row r="10">
          <cell r="AR10">
            <v>2012</v>
          </cell>
          <cell r="AS10">
            <v>3</v>
          </cell>
        </row>
        <row r="11">
          <cell r="AR11">
            <v>2013</v>
          </cell>
          <cell r="AS11">
            <v>1</v>
          </cell>
        </row>
        <row r="12">
          <cell r="AR12">
            <v>2014</v>
          </cell>
          <cell r="AS12">
            <v>2</v>
          </cell>
        </row>
        <row r="13">
          <cell r="AR13">
            <v>2015</v>
          </cell>
          <cell r="AS13">
            <v>3</v>
          </cell>
        </row>
        <row r="14">
          <cell r="AR14">
            <v>2016</v>
          </cell>
          <cell r="AS14">
            <v>1</v>
          </cell>
        </row>
        <row r="15">
          <cell r="AR15">
            <v>2017</v>
          </cell>
          <cell r="AS15">
            <v>2</v>
          </cell>
        </row>
        <row r="16">
          <cell r="AR16">
            <v>2018</v>
          </cell>
          <cell r="AS16">
            <v>3</v>
          </cell>
        </row>
        <row r="17">
          <cell r="AR17">
            <v>2019</v>
          </cell>
          <cell r="AS17">
            <v>1</v>
          </cell>
        </row>
        <row r="18">
          <cell r="AR18">
            <v>2020</v>
          </cell>
          <cell r="AS18">
            <v>2</v>
          </cell>
        </row>
        <row r="19">
          <cell r="AR19">
            <v>2021</v>
          </cell>
          <cell r="AS19">
            <v>3</v>
          </cell>
        </row>
        <row r="20">
          <cell r="AR20">
            <v>2022</v>
          </cell>
          <cell r="AS20">
            <v>1</v>
          </cell>
        </row>
        <row r="21">
          <cell r="AR21">
            <v>2023</v>
          </cell>
          <cell r="AS21">
            <v>2</v>
          </cell>
        </row>
        <row r="22">
          <cell r="AR22">
            <v>2024</v>
          </cell>
          <cell r="AS22">
            <v>3</v>
          </cell>
        </row>
        <row r="23">
          <cell r="AR23">
            <v>2025</v>
          </cell>
          <cell r="AS23">
            <v>1</v>
          </cell>
        </row>
        <row r="24">
          <cell r="AR24">
            <v>2026</v>
          </cell>
          <cell r="AS24">
            <v>2</v>
          </cell>
        </row>
        <row r="25">
          <cell r="AR25">
            <v>2027</v>
          </cell>
          <cell r="AS25">
            <v>3</v>
          </cell>
        </row>
        <row r="26">
          <cell r="AR26">
            <v>2028</v>
          </cell>
          <cell r="AS26">
            <v>1</v>
          </cell>
        </row>
        <row r="27">
          <cell r="AR27">
            <v>2029</v>
          </cell>
          <cell r="AS27">
            <v>2</v>
          </cell>
        </row>
        <row r="28">
          <cell r="AR28">
            <v>2030</v>
          </cell>
          <cell r="AS28">
            <v>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1"/>
      <sheetName val="Terminvereinbarung"/>
      <sheetName val="GUV.xl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45"/>
  <sheetViews>
    <sheetView showGridLines="0" tabSelected="1" view="pageBreakPreview" zoomScale="75" zoomScaleNormal="95" zoomScaleSheetLayoutView="75" workbookViewId="0">
      <selection activeCell="R3" sqref="R3"/>
    </sheetView>
  </sheetViews>
  <sheetFormatPr baseColWidth="10" defaultRowHeight="12.75" outlineLevelCol="1"/>
  <cols>
    <col min="1" max="1" width="2.42578125" style="51" customWidth="1"/>
    <col min="2" max="2" width="9.7109375" style="51" customWidth="1"/>
    <col min="3" max="3" width="17" style="51" customWidth="1"/>
    <col min="4" max="4" width="9.7109375" style="110" customWidth="1"/>
    <col min="5" max="5" width="33.140625" style="51" customWidth="1"/>
    <col min="6" max="12" width="9.7109375" style="51" customWidth="1"/>
    <col min="13" max="13" width="10.7109375" style="51" customWidth="1"/>
    <col min="14" max="15" width="7.7109375" style="51" customWidth="1"/>
    <col min="16" max="16" width="14.5703125" style="51" customWidth="1"/>
    <col min="17" max="17" width="2.7109375" style="51" customWidth="1"/>
    <col min="18" max="18" width="11.140625" style="51" customWidth="1"/>
    <col min="19" max="19" width="24.7109375" style="51" customWidth="1"/>
    <col min="20" max="20" width="40.5703125" style="51" bestFit="1" customWidth="1"/>
    <col min="21" max="21" width="5.28515625" style="51" hidden="1" customWidth="1" outlineLevel="1"/>
    <col min="22" max="22" width="20.140625" style="51" customWidth="1" collapsed="1"/>
    <col min="23" max="23" width="5.140625" style="51" hidden="1" customWidth="1" outlineLevel="1"/>
    <col min="24" max="24" width="25.28515625" style="51" customWidth="1" collapsed="1"/>
    <col min="25" max="27" width="11.42578125" style="51" hidden="1" customWidth="1" outlineLevel="1"/>
    <col min="28" max="28" width="4.7109375" style="51" hidden="1" customWidth="1" outlineLevel="1"/>
    <col min="29" max="29" width="5" style="51" hidden="1" customWidth="1" outlineLevel="1"/>
    <col min="30" max="31" width="11.42578125" style="51" hidden="1" customWidth="1" outlineLevel="1"/>
    <col min="32" max="32" width="9.42578125" style="51" customWidth="1" collapsed="1"/>
    <col min="33" max="34" width="11.42578125" style="51" hidden="1" customWidth="1" outlineLevel="1"/>
    <col min="35" max="35" width="11.42578125" style="51" customWidth="1" collapsed="1"/>
    <col min="36" max="37" width="11.42578125" style="51" hidden="1" customWidth="1" outlineLevel="1"/>
    <col min="38" max="38" width="11.42578125" style="51" collapsed="1"/>
    <col min="39" max="56" width="11.42578125" style="51" hidden="1" customWidth="1" outlineLevel="1"/>
    <col min="57" max="57" width="12.28515625" style="51" hidden="1" customWidth="1" outlineLevel="1"/>
    <col min="58" max="90" width="11.42578125" style="51" hidden="1" customWidth="1" outlineLevel="1"/>
    <col min="91" max="91" width="11.42578125" style="51" collapsed="1"/>
    <col min="92" max="16384" width="11.42578125" style="51"/>
  </cols>
  <sheetData>
    <row r="1" spans="1:91" ht="12" customHeight="1">
      <c r="B1" s="29"/>
      <c r="C1" s="31"/>
      <c r="D1" s="34"/>
      <c r="E1" s="33"/>
      <c r="F1" s="32"/>
      <c r="G1" s="31"/>
      <c r="H1" s="29"/>
      <c r="I1" s="31"/>
      <c r="J1" s="30"/>
      <c r="K1" s="30"/>
      <c r="L1" s="29"/>
      <c r="M1" s="28"/>
      <c r="N1" s="27"/>
      <c r="O1" s="26"/>
      <c r="P1" s="25"/>
      <c r="Q1" s="24"/>
      <c r="R1" s="47">
        <v>1</v>
      </c>
      <c r="S1" s="47">
        <v>2</v>
      </c>
      <c r="T1" s="47">
        <v>3</v>
      </c>
      <c r="U1" s="47">
        <v>4</v>
      </c>
      <c r="V1" s="47">
        <v>5</v>
      </c>
      <c r="W1" s="47">
        <v>6</v>
      </c>
      <c r="X1" s="47">
        <v>7</v>
      </c>
      <c r="Y1" s="47">
        <v>8</v>
      </c>
      <c r="Z1" s="47">
        <v>9</v>
      </c>
      <c r="AA1" s="47">
        <v>10</v>
      </c>
      <c r="AB1" s="47">
        <v>11</v>
      </c>
      <c r="AC1" s="47">
        <v>12</v>
      </c>
      <c r="AD1" s="47">
        <v>13</v>
      </c>
      <c r="AE1" s="47">
        <v>14</v>
      </c>
      <c r="AF1" s="47">
        <v>15</v>
      </c>
      <c r="AG1" s="47">
        <v>16</v>
      </c>
      <c r="AH1" s="47">
        <v>17</v>
      </c>
      <c r="AI1" s="47">
        <v>18</v>
      </c>
      <c r="AJ1" s="47">
        <v>19</v>
      </c>
      <c r="AK1" s="47">
        <v>20</v>
      </c>
      <c r="AL1" s="47">
        <v>21</v>
      </c>
      <c r="AM1" s="47">
        <v>22</v>
      </c>
      <c r="AN1" s="47">
        <v>23</v>
      </c>
      <c r="AO1" s="47">
        <v>24</v>
      </c>
      <c r="AP1" s="47">
        <v>25</v>
      </c>
      <c r="AQ1" s="47">
        <v>26</v>
      </c>
      <c r="AR1" s="47">
        <v>27</v>
      </c>
      <c r="AS1" s="47">
        <v>28</v>
      </c>
      <c r="AT1" s="47">
        <v>29</v>
      </c>
      <c r="AU1" s="47">
        <v>30</v>
      </c>
      <c r="AV1" s="47">
        <v>31</v>
      </c>
      <c r="AW1" s="47">
        <v>32</v>
      </c>
      <c r="AX1" s="47">
        <v>33</v>
      </c>
      <c r="AY1" s="47">
        <v>34</v>
      </c>
      <c r="AZ1" s="47">
        <v>35</v>
      </c>
      <c r="BA1" s="47">
        <v>36</v>
      </c>
      <c r="BB1" s="47">
        <v>37</v>
      </c>
      <c r="BC1" s="47">
        <v>38</v>
      </c>
      <c r="BD1" s="47">
        <v>39</v>
      </c>
      <c r="BE1" s="47">
        <v>40</v>
      </c>
      <c r="BF1" s="47">
        <v>41</v>
      </c>
      <c r="BG1" s="47">
        <v>42</v>
      </c>
      <c r="BH1" s="47">
        <v>43</v>
      </c>
      <c r="BI1" s="47">
        <v>44</v>
      </c>
      <c r="BJ1" s="47">
        <v>45</v>
      </c>
      <c r="BK1" s="47">
        <v>46</v>
      </c>
      <c r="BL1" s="47">
        <v>47</v>
      </c>
      <c r="BM1" s="47">
        <v>48</v>
      </c>
      <c r="BN1" s="47">
        <v>49</v>
      </c>
      <c r="BO1" s="47">
        <v>50</v>
      </c>
      <c r="BP1" s="47">
        <v>51</v>
      </c>
      <c r="BQ1" s="47">
        <v>52</v>
      </c>
      <c r="BR1" s="47">
        <v>53</v>
      </c>
      <c r="BS1" s="47">
        <v>54</v>
      </c>
      <c r="BT1" s="47">
        <v>55</v>
      </c>
      <c r="BU1" s="47">
        <v>56</v>
      </c>
      <c r="BV1" s="47">
        <v>57</v>
      </c>
      <c r="BW1" s="47">
        <v>58</v>
      </c>
      <c r="BX1" s="47">
        <v>59</v>
      </c>
      <c r="BY1" s="47">
        <v>60</v>
      </c>
      <c r="BZ1" s="47">
        <v>61</v>
      </c>
      <c r="CA1" s="47">
        <v>62</v>
      </c>
      <c r="CB1" s="47">
        <v>63</v>
      </c>
      <c r="CC1" s="47">
        <v>64</v>
      </c>
      <c r="CD1" s="47">
        <v>65</v>
      </c>
      <c r="CE1" s="47">
        <v>66</v>
      </c>
      <c r="CF1" s="47">
        <v>67</v>
      </c>
      <c r="CG1" s="47">
        <v>68</v>
      </c>
      <c r="CH1" s="47">
        <v>69</v>
      </c>
      <c r="CI1" s="47">
        <v>70</v>
      </c>
      <c r="CJ1" s="47">
        <v>71</v>
      </c>
      <c r="CK1" s="47">
        <v>72</v>
      </c>
      <c r="CL1" s="47">
        <v>73</v>
      </c>
      <c r="CM1" s="47">
        <v>74</v>
      </c>
    </row>
    <row r="2" spans="1:91" ht="8.25" customHeight="1">
      <c r="B2" s="251" t="s">
        <v>30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R2" s="48" t="s">
        <v>27</v>
      </c>
      <c r="S2" s="217" t="s">
        <v>104</v>
      </c>
      <c r="T2" s="218" t="s">
        <v>105</v>
      </c>
      <c r="U2" s="218" t="s">
        <v>102</v>
      </c>
      <c r="V2" s="217" t="s">
        <v>103</v>
      </c>
      <c r="W2" s="48"/>
      <c r="X2" s="48" t="s">
        <v>66</v>
      </c>
      <c r="Y2" s="48"/>
      <c r="Z2" s="48"/>
      <c r="AA2" s="103"/>
      <c r="AB2" s="103"/>
      <c r="AC2" s="103"/>
      <c r="AD2" s="103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</row>
    <row r="3" spans="1:91" ht="22.5" customHeight="1">
      <c r="B3" s="49"/>
      <c r="C3" s="49"/>
      <c r="D3" s="50"/>
      <c r="F3" s="297" t="s">
        <v>114</v>
      </c>
      <c r="G3" s="297"/>
      <c r="H3" s="297"/>
      <c r="I3" s="297"/>
      <c r="J3" s="297"/>
      <c r="K3" s="297"/>
      <c r="L3" s="52"/>
      <c r="M3" s="52"/>
      <c r="N3" s="50"/>
      <c r="O3" s="49"/>
      <c r="P3" s="49"/>
      <c r="R3" s="111" t="s">
        <v>39</v>
      </c>
      <c r="S3" s="112" t="s">
        <v>67</v>
      </c>
      <c r="T3" s="113" t="s">
        <v>35</v>
      </c>
      <c r="U3" s="114"/>
      <c r="V3" s="115" t="s">
        <v>106</v>
      </c>
      <c r="W3" s="113" t="s">
        <v>1</v>
      </c>
      <c r="X3" s="116" t="s">
        <v>36</v>
      </c>
      <c r="Y3" s="113"/>
      <c r="Z3" s="117"/>
      <c r="AA3" s="117"/>
      <c r="AB3" s="118"/>
      <c r="AC3" s="119"/>
      <c r="AD3" s="120"/>
      <c r="AE3" s="121"/>
      <c r="AF3" s="122" t="s">
        <v>0</v>
      </c>
      <c r="AG3" s="123">
        <v>24</v>
      </c>
      <c r="AH3" s="124">
        <v>32</v>
      </c>
      <c r="AI3" s="125">
        <v>42461</v>
      </c>
      <c r="AJ3" s="126">
        <v>32</v>
      </c>
      <c r="AK3" s="127"/>
      <c r="AL3" s="125">
        <v>43465</v>
      </c>
      <c r="AM3" s="128">
        <v>40452</v>
      </c>
      <c r="AN3" s="129" t="s">
        <v>32</v>
      </c>
      <c r="AO3" s="129" t="s">
        <v>33</v>
      </c>
      <c r="AP3" s="129"/>
      <c r="AQ3" s="129" t="s">
        <v>33</v>
      </c>
      <c r="AR3" s="130" t="s">
        <v>37</v>
      </c>
      <c r="AS3" s="131" t="s">
        <v>33</v>
      </c>
      <c r="AT3" s="131">
        <v>42426</v>
      </c>
      <c r="AU3" s="129" t="s">
        <v>33</v>
      </c>
      <c r="AV3" s="129" t="s">
        <v>33</v>
      </c>
      <c r="AW3" s="132">
        <v>42500.230769230766</v>
      </c>
      <c r="AX3" s="131"/>
      <c r="AY3" s="133" t="s">
        <v>33</v>
      </c>
      <c r="AZ3" s="131"/>
      <c r="BA3" s="131">
        <v>35391</v>
      </c>
      <c r="BB3" s="131"/>
      <c r="BC3" s="131"/>
      <c r="BD3" s="131"/>
      <c r="BE3" s="134">
        <v>42489</v>
      </c>
      <c r="BF3" s="135"/>
      <c r="BG3" s="133" t="s">
        <v>33</v>
      </c>
      <c r="BH3" s="136" t="s">
        <v>33</v>
      </c>
      <c r="BI3" s="133"/>
      <c r="BJ3" s="137"/>
      <c r="BK3" s="138"/>
      <c r="BL3" s="139" t="s">
        <v>33</v>
      </c>
      <c r="BM3" s="138" t="s">
        <v>33</v>
      </c>
      <c r="BN3" s="139" t="s">
        <v>33</v>
      </c>
      <c r="BO3" s="138"/>
      <c r="BP3" s="140" t="s">
        <v>40</v>
      </c>
      <c r="BQ3" s="141" t="s">
        <v>33</v>
      </c>
      <c r="BR3" s="142"/>
      <c r="BS3" s="143"/>
      <c r="BT3" s="144" t="s">
        <v>41</v>
      </c>
      <c r="BU3" s="145"/>
      <c r="BV3" s="146"/>
      <c r="BW3" s="124"/>
      <c r="BX3" s="147">
        <v>120</v>
      </c>
      <c r="BY3" s="148">
        <v>3</v>
      </c>
      <c r="BZ3" s="149">
        <v>0</v>
      </c>
      <c r="CA3" s="148">
        <v>0</v>
      </c>
      <c r="CB3" s="150">
        <v>0</v>
      </c>
      <c r="CC3" s="151" t="s">
        <v>34</v>
      </c>
      <c r="CD3" s="152"/>
      <c r="CE3" s="153">
        <v>3.3333333333333335</v>
      </c>
      <c r="CF3" s="154">
        <v>4</v>
      </c>
      <c r="CG3" s="155">
        <v>42439</v>
      </c>
      <c r="CH3" s="156">
        <v>4</v>
      </c>
      <c r="CI3" s="157"/>
      <c r="CJ3" s="158"/>
      <c r="CK3" s="158"/>
      <c r="CL3" s="159"/>
      <c r="CM3" s="160" t="s">
        <v>38</v>
      </c>
    </row>
    <row r="4" spans="1:91" ht="3" customHeight="1">
      <c r="A4" s="105"/>
      <c r="D4" s="51"/>
    </row>
    <row r="5" spans="1:91" ht="15" customHeight="1">
      <c r="A5" s="105"/>
      <c r="B5" s="255" t="s">
        <v>29</v>
      </c>
      <c r="C5" s="255"/>
      <c r="D5" s="255"/>
      <c r="E5" s="255"/>
      <c r="F5" s="294" t="s">
        <v>55</v>
      </c>
      <c r="G5" s="294"/>
      <c r="H5" s="294" t="s">
        <v>54</v>
      </c>
      <c r="I5" s="294"/>
      <c r="J5" s="294" t="s">
        <v>56</v>
      </c>
      <c r="K5" s="294"/>
      <c r="L5" s="256" t="s">
        <v>22</v>
      </c>
      <c r="M5" s="257"/>
      <c r="N5" s="254" t="s">
        <v>28</v>
      </c>
      <c r="O5" s="254"/>
      <c r="P5" s="254"/>
    </row>
    <row r="6" spans="1:91" ht="15" customHeight="1" thickBot="1">
      <c r="A6" s="106"/>
      <c r="B6" s="53" t="s">
        <v>27</v>
      </c>
      <c r="C6" s="54" t="str">
        <f>R3</f>
        <v>5979-001</v>
      </c>
      <c r="D6" s="54"/>
      <c r="E6" s="43"/>
      <c r="F6" s="295"/>
      <c r="G6" s="295"/>
      <c r="H6" s="295"/>
      <c r="I6" s="295"/>
      <c r="J6" s="295"/>
      <c r="K6" s="295"/>
      <c r="L6" s="258" t="str">
        <f>IF(CM3=0,"",CM3)</f>
        <v>R. Künne</v>
      </c>
      <c r="M6" s="259"/>
      <c r="N6" s="316" t="s">
        <v>26</v>
      </c>
      <c r="O6" s="316"/>
      <c r="P6" s="44" t="s">
        <v>25</v>
      </c>
    </row>
    <row r="7" spans="1:91" ht="15" customHeight="1" thickTop="1">
      <c r="A7" s="105"/>
      <c r="B7" s="249" t="str">
        <f>CONCATENATE(S3," ",T3)</f>
        <v>Institut für Sportwissenschaften u. Sportpädagogik</v>
      </c>
      <c r="C7" s="249"/>
      <c r="D7" s="249"/>
      <c r="E7" s="250"/>
      <c r="F7" s="292" t="s">
        <v>24</v>
      </c>
      <c r="G7" s="296" t="s">
        <v>43</v>
      </c>
      <c r="H7" s="296"/>
      <c r="I7" s="286"/>
      <c r="J7" s="285" t="s">
        <v>53</v>
      </c>
      <c r="K7" s="286"/>
      <c r="L7" s="45"/>
      <c r="M7" s="46"/>
      <c r="N7" s="298">
        <f>IF(AL3=0,"",AL3)</f>
        <v>43465</v>
      </c>
      <c r="O7" s="299"/>
      <c r="P7" s="300"/>
    </row>
    <row r="8" spans="1:91" ht="10.5" customHeight="1" thickBot="1">
      <c r="A8" s="105"/>
      <c r="B8" s="41" t="s">
        <v>23</v>
      </c>
      <c r="C8" s="55" t="str">
        <f>IF(AF3=0,"",AF3)</f>
        <v>Büro</v>
      </c>
      <c r="D8" s="55"/>
      <c r="E8" s="55"/>
      <c r="F8" s="293"/>
      <c r="G8" s="36" t="s">
        <v>21</v>
      </c>
      <c r="H8" s="38" t="s">
        <v>20</v>
      </c>
      <c r="I8" s="35" t="s">
        <v>19</v>
      </c>
      <c r="J8" s="283" t="s">
        <v>42</v>
      </c>
      <c r="K8" s="284"/>
      <c r="L8" s="317"/>
      <c r="M8" s="318"/>
      <c r="N8" s="301"/>
      <c r="O8" s="302"/>
      <c r="P8" s="303"/>
      <c r="R8" s="107" t="s">
        <v>18</v>
      </c>
    </row>
    <row r="9" spans="1:91" ht="12.75" customHeight="1" thickTop="1">
      <c r="A9" s="105"/>
      <c r="B9" s="272" t="s">
        <v>17</v>
      </c>
      <c r="C9" s="275" t="s">
        <v>16</v>
      </c>
      <c r="D9" s="278" t="s">
        <v>15</v>
      </c>
      <c r="E9" s="281" t="s">
        <v>14</v>
      </c>
      <c r="F9" s="306" t="s">
        <v>52</v>
      </c>
      <c r="G9" s="304" t="s">
        <v>51</v>
      </c>
      <c r="H9" s="264" t="s">
        <v>50</v>
      </c>
      <c r="I9" s="265"/>
      <c r="J9" s="252" t="s">
        <v>48</v>
      </c>
      <c r="K9" s="253"/>
      <c r="L9" s="308" t="s">
        <v>65</v>
      </c>
      <c r="M9" s="309"/>
      <c r="N9" s="310"/>
      <c r="O9" s="310"/>
      <c r="P9" s="311"/>
    </row>
    <row r="10" spans="1:91" ht="11.25" customHeight="1">
      <c r="A10" s="105"/>
      <c r="B10" s="273"/>
      <c r="C10" s="276"/>
      <c r="D10" s="279"/>
      <c r="E10" s="282"/>
      <c r="F10" s="307"/>
      <c r="G10" s="305"/>
      <c r="H10" s="39" t="s">
        <v>45</v>
      </c>
      <c r="I10" s="56" t="s">
        <v>46</v>
      </c>
      <c r="J10" s="40" t="s">
        <v>47</v>
      </c>
      <c r="K10" s="57" t="s">
        <v>49</v>
      </c>
      <c r="L10" s="268" t="s">
        <v>57</v>
      </c>
      <c r="M10" s="270" t="s">
        <v>58</v>
      </c>
      <c r="N10" s="312" t="s">
        <v>60</v>
      </c>
      <c r="O10" s="312"/>
      <c r="P10" s="313"/>
    </row>
    <row r="11" spans="1:91" ht="13.5" customHeight="1" thickBot="1">
      <c r="A11" s="105"/>
      <c r="B11" s="274"/>
      <c r="C11" s="277"/>
      <c r="D11" s="280"/>
      <c r="E11" s="42" t="s">
        <v>59</v>
      </c>
      <c r="F11" s="37"/>
      <c r="G11" s="266" t="s">
        <v>44</v>
      </c>
      <c r="H11" s="287" t="s">
        <v>64</v>
      </c>
      <c r="I11" s="289" t="s">
        <v>63</v>
      </c>
      <c r="J11" s="262" t="s">
        <v>61</v>
      </c>
      <c r="K11" s="289" t="s">
        <v>62</v>
      </c>
      <c r="L11" s="269"/>
      <c r="M11" s="271"/>
      <c r="N11" s="314"/>
      <c r="O11" s="314"/>
      <c r="P11" s="315"/>
    </row>
    <row r="12" spans="1:91" ht="1.5" customHeight="1" thickTop="1" thickBot="1">
      <c r="A12" s="105"/>
      <c r="B12" s="21"/>
      <c r="C12" s="21"/>
      <c r="D12" s="58"/>
      <c r="E12" s="21"/>
      <c r="F12" s="23"/>
      <c r="G12" s="267"/>
      <c r="H12" s="288"/>
      <c r="I12" s="290"/>
      <c r="J12" s="263"/>
      <c r="K12" s="291"/>
      <c r="L12" s="21"/>
      <c r="M12" s="21"/>
      <c r="N12" s="21"/>
      <c r="O12" s="21"/>
      <c r="P12" s="21"/>
    </row>
    <row r="13" spans="1:91" ht="2.25" customHeight="1" thickTop="1">
      <c r="A13" s="105"/>
      <c r="B13" s="20"/>
      <c r="C13" s="21"/>
      <c r="D13" s="59"/>
      <c r="E13" s="21"/>
      <c r="F13" s="22"/>
      <c r="G13" s="21"/>
      <c r="H13" s="21"/>
      <c r="I13" s="21"/>
      <c r="J13" s="21"/>
      <c r="K13" s="21"/>
      <c r="L13" s="21"/>
      <c r="M13" s="21"/>
      <c r="N13" s="21"/>
      <c r="O13" s="21"/>
      <c r="P13" s="20"/>
    </row>
    <row r="14" spans="1:91" ht="24.75" customHeight="1">
      <c r="A14" s="105"/>
      <c r="B14" s="60"/>
      <c r="C14" s="61"/>
      <c r="D14" s="10" t="s">
        <v>11</v>
      </c>
      <c r="E14" s="62"/>
      <c r="F14" s="19" t="s">
        <v>13</v>
      </c>
      <c r="G14" s="8" t="s">
        <v>10</v>
      </c>
      <c r="H14" s="8" t="s">
        <v>10</v>
      </c>
      <c r="I14" s="8" t="s">
        <v>10</v>
      </c>
      <c r="J14" s="9" t="s">
        <v>10</v>
      </c>
      <c r="K14" s="9" t="s">
        <v>10</v>
      </c>
      <c r="L14" s="8" t="s">
        <v>9</v>
      </c>
      <c r="M14" s="260"/>
      <c r="N14" s="63"/>
      <c r="O14" s="64"/>
      <c r="P14" s="65"/>
    </row>
    <row r="15" spans="1:91" ht="24.75" customHeight="1">
      <c r="A15" s="105"/>
      <c r="B15" s="66"/>
      <c r="C15" s="67"/>
      <c r="D15" s="7" t="s">
        <v>8</v>
      </c>
      <c r="E15" s="68"/>
      <c r="F15" s="6" t="s">
        <v>7</v>
      </c>
      <c r="G15" s="6" t="s">
        <v>7</v>
      </c>
      <c r="H15" s="6" t="s">
        <v>7</v>
      </c>
      <c r="I15" s="6" t="s">
        <v>7</v>
      </c>
      <c r="J15" s="5" t="s">
        <v>7</v>
      </c>
      <c r="K15" s="5" t="s">
        <v>7</v>
      </c>
      <c r="L15" s="4" t="s">
        <v>6</v>
      </c>
      <c r="M15" s="261"/>
      <c r="N15" s="69"/>
      <c r="O15" s="70"/>
      <c r="P15" s="71"/>
    </row>
    <row r="16" spans="1:91" ht="3" customHeight="1">
      <c r="A16" s="105"/>
      <c r="B16" s="72"/>
      <c r="C16" s="73"/>
      <c r="D16" s="18"/>
      <c r="E16" s="73"/>
      <c r="F16" s="14"/>
      <c r="G16" s="14"/>
      <c r="H16" s="17"/>
      <c r="I16" s="17"/>
      <c r="J16" s="16"/>
      <c r="K16" s="16"/>
      <c r="L16" s="14"/>
      <c r="M16" s="74"/>
      <c r="N16" s="75"/>
      <c r="O16" s="75"/>
      <c r="P16" s="76"/>
    </row>
    <row r="17" spans="1:16" ht="24.75" customHeight="1">
      <c r="A17" s="105"/>
      <c r="B17" s="60"/>
      <c r="C17" s="61"/>
      <c r="D17" s="10" t="s">
        <v>11</v>
      </c>
      <c r="E17" s="77"/>
      <c r="F17" s="8" t="s">
        <v>13</v>
      </c>
      <c r="G17" s="8" t="s">
        <v>10</v>
      </c>
      <c r="H17" s="8" t="s">
        <v>10</v>
      </c>
      <c r="I17" s="8" t="s">
        <v>10</v>
      </c>
      <c r="J17" s="9" t="s">
        <v>10</v>
      </c>
      <c r="K17" s="9" t="s">
        <v>10</v>
      </c>
      <c r="L17" s="8" t="s">
        <v>9</v>
      </c>
      <c r="M17" s="260"/>
      <c r="N17" s="63"/>
      <c r="O17" s="64"/>
      <c r="P17" s="65"/>
    </row>
    <row r="18" spans="1:16" ht="24.75" customHeight="1">
      <c r="A18" s="105"/>
      <c r="B18" s="66"/>
      <c r="C18" s="67"/>
      <c r="D18" s="7" t="s">
        <v>8</v>
      </c>
      <c r="E18" s="66"/>
      <c r="F18" s="6" t="s">
        <v>7</v>
      </c>
      <c r="G18" s="6" t="s">
        <v>7</v>
      </c>
      <c r="H18" s="6" t="s">
        <v>7</v>
      </c>
      <c r="I18" s="6" t="s">
        <v>7</v>
      </c>
      <c r="J18" s="5" t="s">
        <v>7</v>
      </c>
      <c r="K18" s="5" t="s">
        <v>7</v>
      </c>
      <c r="L18" s="4" t="s">
        <v>6</v>
      </c>
      <c r="M18" s="261"/>
      <c r="N18" s="69"/>
      <c r="O18" s="70"/>
      <c r="P18" s="71"/>
    </row>
    <row r="19" spans="1:16" ht="3" customHeight="1">
      <c r="A19" s="105"/>
      <c r="B19" s="72"/>
      <c r="C19" s="73"/>
      <c r="D19" s="18"/>
      <c r="E19" s="73"/>
      <c r="F19" s="14"/>
      <c r="G19" s="17"/>
      <c r="H19" s="17"/>
      <c r="I19" s="17"/>
      <c r="J19" s="16"/>
      <c r="K19" s="16"/>
      <c r="L19" s="14"/>
      <c r="M19" s="74"/>
      <c r="N19" s="75"/>
      <c r="O19" s="75"/>
      <c r="P19" s="76"/>
    </row>
    <row r="20" spans="1:16" ht="24.75" customHeight="1">
      <c r="A20" s="105"/>
      <c r="B20" s="60"/>
      <c r="C20" s="61"/>
      <c r="D20" s="10" t="s">
        <v>11</v>
      </c>
      <c r="E20" s="77"/>
      <c r="F20" s="8" t="s">
        <v>10</v>
      </c>
      <c r="G20" s="8" t="s">
        <v>10</v>
      </c>
      <c r="H20" s="8" t="s">
        <v>10</v>
      </c>
      <c r="I20" s="8" t="s">
        <v>10</v>
      </c>
      <c r="J20" s="9" t="s">
        <v>10</v>
      </c>
      <c r="K20" s="9" t="s">
        <v>10</v>
      </c>
      <c r="L20" s="8" t="s">
        <v>9</v>
      </c>
      <c r="M20" s="260"/>
      <c r="N20" s="63"/>
      <c r="O20" s="64"/>
      <c r="P20" s="65"/>
    </row>
    <row r="21" spans="1:16" s="109" customFormat="1" ht="24.75" customHeight="1">
      <c r="A21" s="108"/>
      <c r="B21" s="66"/>
      <c r="C21" s="67"/>
      <c r="D21" s="7" t="s">
        <v>8</v>
      </c>
      <c r="E21" s="66"/>
      <c r="F21" s="6" t="s">
        <v>7</v>
      </c>
      <c r="G21" s="6" t="s">
        <v>7</v>
      </c>
      <c r="H21" s="6" t="s">
        <v>7</v>
      </c>
      <c r="I21" s="6" t="s">
        <v>7</v>
      </c>
      <c r="J21" s="5" t="s">
        <v>7</v>
      </c>
      <c r="K21" s="5" t="s">
        <v>7</v>
      </c>
      <c r="L21" s="4" t="s">
        <v>6</v>
      </c>
      <c r="M21" s="261"/>
      <c r="N21" s="69"/>
      <c r="O21" s="70"/>
      <c r="P21" s="71"/>
    </row>
    <row r="22" spans="1:16" s="109" customFormat="1" ht="3" customHeight="1">
      <c r="A22" s="108"/>
      <c r="B22" s="72"/>
      <c r="C22" s="73"/>
      <c r="D22" s="18"/>
      <c r="E22" s="73"/>
      <c r="F22" s="14"/>
      <c r="G22" s="17"/>
      <c r="H22" s="17"/>
      <c r="I22" s="17"/>
      <c r="J22" s="16"/>
      <c r="K22" s="16"/>
      <c r="L22" s="14"/>
      <c r="M22" s="74"/>
      <c r="N22" s="75"/>
      <c r="O22" s="75"/>
      <c r="P22" s="76"/>
    </row>
    <row r="23" spans="1:16" s="109" customFormat="1" ht="24.75" customHeight="1">
      <c r="A23" s="105"/>
      <c r="B23" s="60"/>
      <c r="C23" s="61"/>
      <c r="D23" s="10" t="s">
        <v>11</v>
      </c>
      <c r="E23" s="77"/>
      <c r="F23" s="8" t="s">
        <v>10</v>
      </c>
      <c r="G23" s="8" t="s">
        <v>10</v>
      </c>
      <c r="H23" s="8" t="s">
        <v>10</v>
      </c>
      <c r="I23" s="8" t="s">
        <v>10</v>
      </c>
      <c r="J23" s="9" t="s">
        <v>10</v>
      </c>
      <c r="K23" s="9" t="s">
        <v>10</v>
      </c>
      <c r="L23" s="8" t="s">
        <v>9</v>
      </c>
      <c r="M23" s="260"/>
      <c r="N23" s="63"/>
      <c r="O23" s="64"/>
      <c r="P23" s="78" t="s">
        <v>12</v>
      </c>
    </row>
    <row r="24" spans="1:16" s="109" customFormat="1" ht="24.75" customHeight="1">
      <c r="A24" s="108"/>
      <c r="B24" s="66"/>
      <c r="C24" s="67"/>
      <c r="D24" s="7" t="s">
        <v>8</v>
      </c>
      <c r="E24" s="66"/>
      <c r="F24" s="6" t="s">
        <v>7</v>
      </c>
      <c r="G24" s="6" t="s">
        <v>7</v>
      </c>
      <c r="H24" s="6" t="s">
        <v>7</v>
      </c>
      <c r="I24" s="6" t="s">
        <v>7</v>
      </c>
      <c r="J24" s="5" t="s">
        <v>7</v>
      </c>
      <c r="K24" s="5" t="s">
        <v>7</v>
      </c>
      <c r="L24" s="4" t="s">
        <v>6</v>
      </c>
      <c r="M24" s="261"/>
      <c r="N24" s="69"/>
      <c r="O24" s="70"/>
      <c r="P24" s="71"/>
    </row>
    <row r="25" spans="1:16" s="109" customFormat="1" ht="3" customHeight="1">
      <c r="A25" s="108"/>
      <c r="B25" s="72"/>
      <c r="C25" s="73"/>
      <c r="D25" s="18"/>
      <c r="E25" s="73"/>
      <c r="F25" s="14"/>
      <c r="G25" s="17"/>
      <c r="H25" s="17"/>
      <c r="I25" s="17"/>
      <c r="J25" s="16"/>
      <c r="K25" s="16"/>
      <c r="L25" s="14"/>
      <c r="M25" s="74"/>
      <c r="N25" s="75"/>
      <c r="O25" s="75"/>
      <c r="P25" s="76"/>
    </row>
    <row r="26" spans="1:16" s="109" customFormat="1" ht="24.75" customHeight="1">
      <c r="A26" s="105"/>
      <c r="B26" s="60"/>
      <c r="C26" s="61"/>
      <c r="D26" s="10" t="s">
        <v>11</v>
      </c>
      <c r="E26" s="79"/>
      <c r="F26" s="8" t="s">
        <v>10</v>
      </c>
      <c r="G26" s="8" t="s">
        <v>10</v>
      </c>
      <c r="H26" s="8" t="s">
        <v>10</v>
      </c>
      <c r="I26" s="8" t="s">
        <v>10</v>
      </c>
      <c r="J26" s="9" t="s">
        <v>10</v>
      </c>
      <c r="K26" s="9" t="s">
        <v>10</v>
      </c>
      <c r="L26" s="8" t="s">
        <v>9</v>
      </c>
      <c r="M26" s="260"/>
      <c r="N26" s="63"/>
      <c r="O26" s="64"/>
      <c r="P26" s="65"/>
    </row>
    <row r="27" spans="1:16" ht="24.75" customHeight="1">
      <c r="A27" s="105"/>
      <c r="B27" s="66"/>
      <c r="C27" s="67"/>
      <c r="D27" s="7" t="s">
        <v>8</v>
      </c>
      <c r="E27" s="66"/>
      <c r="F27" s="6" t="s">
        <v>7</v>
      </c>
      <c r="G27" s="6" t="s">
        <v>7</v>
      </c>
      <c r="H27" s="6" t="s">
        <v>7</v>
      </c>
      <c r="I27" s="6" t="s">
        <v>7</v>
      </c>
      <c r="J27" s="5" t="s">
        <v>7</v>
      </c>
      <c r="K27" s="5" t="s">
        <v>7</v>
      </c>
      <c r="L27" s="4" t="s">
        <v>6</v>
      </c>
      <c r="M27" s="261"/>
      <c r="N27" s="69"/>
      <c r="O27" s="70"/>
      <c r="P27" s="71"/>
    </row>
    <row r="28" spans="1:16" s="109" customFormat="1" ht="3" customHeight="1">
      <c r="A28" s="108"/>
      <c r="B28" s="72"/>
      <c r="C28" s="73"/>
      <c r="D28" s="18"/>
      <c r="E28" s="73"/>
      <c r="F28" s="14"/>
      <c r="G28" s="17"/>
      <c r="H28" s="17"/>
      <c r="I28" s="17"/>
      <c r="J28" s="16"/>
      <c r="K28" s="16"/>
      <c r="L28" s="14"/>
      <c r="M28" s="74"/>
      <c r="N28" s="75"/>
      <c r="O28" s="75"/>
      <c r="P28" s="76"/>
    </row>
    <row r="29" spans="1:16" ht="24.75" customHeight="1">
      <c r="A29" s="105"/>
      <c r="B29" s="60"/>
      <c r="C29" s="61"/>
      <c r="D29" s="10" t="s">
        <v>11</v>
      </c>
      <c r="E29" s="77"/>
      <c r="F29" s="8" t="s">
        <v>10</v>
      </c>
      <c r="G29" s="8" t="s">
        <v>10</v>
      </c>
      <c r="H29" s="8" t="s">
        <v>10</v>
      </c>
      <c r="I29" s="8" t="s">
        <v>10</v>
      </c>
      <c r="J29" s="9" t="s">
        <v>10</v>
      </c>
      <c r="K29" s="9" t="s">
        <v>10</v>
      </c>
      <c r="L29" s="8" t="s">
        <v>9</v>
      </c>
      <c r="M29" s="260"/>
      <c r="N29" s="63"/>
      <c r="O29" s="64"/>
      <c r="P29" s="65"/>
    </row>
    <row r="30" spans="1:16" ht="24.75" customHeight="1">
      <c r="A30" s="105"/>
      <c r="B30" s="66"/>
      <c r="C30" s="67"/>
      <c r="D30" s="7" t="s">
        <v>8</v>
      </c>
      <c r="E30" s="66"/>
      <c r="F30" s="6" t="s">
        <v>7</v>
      </c>
      <c r="G30" s="6" t="s">
        <v>7</v>
      </c>
      <c r="H30" s="6" t="s">
        <v>7</v>
      </c>
      <c r="I30" s="6" t="s">
        <v>7</v>
      </c>
      <c r="J30" s="5" t="s">
        <v>7</v>
      </c>
      <c r="K30" s="5" t="s">
        <v>7</v>
      </c>
      <c r="L30" s="4" t="s">
        <v>6</v>
      </c>
      <c r="M30" s="261"/>
      <c r="N30" s="69"/>
      <c r="O30" s="70"/>
      <c r="P30" s="71"/>
    </row>
    <row r="31" spans="1:16" s="109" customFormat="1" ht="3" customHeight="1">
      <c r="A31" s="108"/>
      <c r="B31" s="72"/>
      <c r="C31" s="73"/>
      <c r="D31" s="18"/>
      <c r="E31" s="73"/>
      <c r="F31" s="14"/>
      <c r="G31" s="17"/>
      <c r="H31" s="17"/>
      <c r="I31" s="17"/>
      <c r="J31" s="16"/>
      <c r="K31" s="16"/>
      <c r="L31" s="14"/>
      <c r="M31" s="74"/>
      <c r="N31" s="75"/>
      <c r="O31" s="75"/>
      <c r="P31" s="76"/>
    </row>
    <row r="32" spans="1:16" ht="24.75" customHeight="1">
      <c r="A32" s="105"/>
      <c r="B32" s="60"/>
      <c r="C32" s="61"/>
      <c r="D32" s="10" t="s">
        <v>11</v>
      </c>
      <c r="E32" s="77"/>
      <c r="F32" s="8" t="s">
        <v>10</v>
      </c>
      <c r="G32" s="8" t="s">
        <v>10</v>
      </c>
      <c r="H32" s="8" t="s">
        <v>10</v>
      </c>
      <c r="I32" s="8" t="s">
        <v>10</v>
      </c>
      <c r="J32" s="9" t="s">
        <v>10</v>
      </c>
      <c r="K32" s="9" t="s">
        <v>10</v>
      </c>
      <c r="L32" s="8" t="s">
        <v>9</v>
      </c>
      <c r="M32" s="260"/>
      <c r="N32" s="63"/>
      <c r="O32" s="64"/>
      <c r="P32" s="65"/>
    </row>
    <row r="33" spans="1:16" ht="24.75" customHeight="1">
      <c r="A33" s="105"/>
      <c r="B33" s="66"/>
      <c r="C33" s="67"/>
      <c r="D33" s="7" t="s">
        <v>8</v>
      </c>
      <c r="E33" s="66"/>
      <c r="F33" s="6" t="s">
        <v>7</v>
      </c>
      <c r="G33" s="6" t="s">
        <v>7</v>
      </c>
      <c r="H33" s="6" t="s">
        <v>7</v>
      </c>
      <c r="I33" s="6" t="s">
        <v>7</v>
      </c>
      <c r="J33" s="5" t="s">
        <v>7</v>
      </c>
      <c r="K33" s="5" t="s">
        <v>7</v>
      </c>
      <c r="L33" s="4" t="s">
        <v>6</v>
      </c>
      <c r="M33" s="261"/>
      <c r="N33" s="69"/>
      <c r="O33" s="70"/>
      <c r="P33" s="71"/>
    </row>
    <row r="34" spans="1:16" ht="3" customHeight="1">
      <c r="A34" s="105"/>
      <c r="B34" s="72"/>
      <c r="C34" s="73"/>
      <c r="D34" s="18"/>
      <c r="E34" s="73"/>
      <c r="F34" s="14"/>
      <c r="G34" s="17"/>
      <c r="H34" s="17"/>
      <c r="I34" s="17"/>
      <c r="J34" s="16"/>
      <c r="K34" s="16"/>
      <c r="L34" s="14"/>
      <c r="M34" s="74"/>
      <c r="N34" s="75"/>
      <c r="O34" s="75"/>
      <c r="P34" s="76"/>
    </row>
    <row r="35" spans="1:16" ht="24.75" customHeight="1">
      <c r="A35" s="105"/>
      <c r="B35" s="60"/>
      <c r="C35" s="61"/>
      <c r="D35" s="10" t="s">
        <v>11</v>
      </c>
      <c r="E35" s="77"/>
      <c r="F35" s="8" t="s">
        <v>10</v>
      </c>
      <c r="G35" s="8" t="s">
        <v>10</v>
      </c>
      <c r="H35" s="8" t="s">
        <v>10</v>
      </c>
      <c r="I35" s="8" t="s">
        <v>10</v>
      </c>
      <c r="J35" s="9" t="s">
        <v>10</v>
      </c>
      <c r="K35" s="9" t="s">
        <v>10</v>
      </c>
      <c r="L35" s="8" t="s">
        <v>9</v>
      </c>
      <c r="M35" s="260"/>
      <c r="N35" s="63"/>
      <c r="O35" s="64"/>
      <c r="P35" s="65"/>
    </row>
    <row r="36" spans="1:16" ht="24.75" customHeight="1">
      <c r="A36" s="105"/>
      <c r="B36" s="66"/>
      <c r="C36" s="67"/>
      <c r="D36" s="7" t="s">
        <v>8</v>
      </c>
      <c r="E36" s="66"/>
      <c r="F36" s="6" t="s">
        <v>7</v>
      </c>
      <c r="G36" s="6" t="s">
        <v>7</v>
      </c>
      <c r="H36" s="6" t="s">
        <v>7</v>
      </c>
      <c r="I36" s="6" t="s">
        <v>7</v>
      </c>
      <c r="J36" s="5" t="s">
        <v>7</v>
      </c>
      <c r="K36" s="5" t="s">
        <v>7</v>
      </c>
      <c r="L36" s="4" t="s">
        <v>6</v>
      </c>
      <c r="M36" s="261"/>
      <c r="N36" s="69"/>
      <c r="O36" s="70"/>
      <c r="P36" s="71"/>
    </row>
    <row r="37" spans="1:16" ht="3" customHeight="1">
      <c r="A37" s="105"/>
      <c r="B37" s="72"/>
      <c r="C37" s="73"/>
      <c r="D37" s="18"/>
      <c r="E37" s="73"/>
      <c r="F37" s="14"/>
      <c r="G37" s="17"/>
      <c r="H37" s="17"/>
      <c r="I37" s="17"/>
      <c r="J37" s="16"/>
      <c r="K37" s="16"/>
      <c r="L37" s="14"/>
      <c r="M37" s="74"/>
      <c r="N37" s="75"/>
      <c r="O37" s="75"/>
      <c r="P37" s="76"/>
    </row>
    <row r="38" spans="1:16" ht="24.75" customHeight="1">
      <c r="A38" s="105"/>
      <c r="B38" s="60"/>
      <c r="C38" s="61"/>
      <c r="D38" s="10" t="s">
        <v>11</v>
      </c>
      <c r="E38" s="77"/>
      <c r="F38" s="8" t="s">
        <v>10</v>
      </c>
      <c r="G38" s="8" t="s">
        <v>10</v>
      </c>
      <c r="H38" s="8" t="s">
        <v>10</v>
      </c>
      <c r="I38" s="8" t="s">
        <v>10</v>
      </c>
      <c r="J38" s="9" t="s">
        <v>10</v>
      </c>
      <c r="K38" s="9" t="s">
        <v>10</v>
      </c>
      <c r="L38" s="8" t="s">
        <v>9</v>
      </c>
      <c r="M38" s="260"/>
      <c r="N38" s="63"/>
      <c r="O38" s="64"/>
      <c r="P38" s="65"/>
    </row>
    <row r="39" spans="1:16" ht="24.75" customHeight="1">
      <c r="A39" s="105"/>
      <c r="B39" s="66"/>
      <c r="C39" s="67"/>
      <c r="D39" s="7" t="s">
        <v>8</v>
      </c>
      <c r="E39" s="66"/>
      <c r="F39" s="6" t="s">
        <v>7</v>
      </c>
      <c r="G39" s="6" t="s">
        <v>7</v>
      </c>
      <c r="H39" s="6" t="s">
        <v>7</v>
      </c>
      <c r="I39" s="6" t="s">
        <v>7</v>
      </c>
      <c r="J39" s="5" t="s">
        <v>7</v>
      </c>
      <c r="K39" s="5" t="s">
        <v>7</v>
      </c>
      <c r="L39" s="4" t="s">
        <v>6</v>
      </c>
      <c r="M39" s="261"/>
      <c r="N39" s="69"/>
      <c r="O39" s="70"/>
      <c r="P39" s="71"/>
    </row>
    <row r="40" spans="1:16" ht="3" customHeight="1">
      <c r="A40" s="105"/>
      <c r="B40" s="80"/>
      <c r="C40" s="81"/>
      <c r="D40" s="15"/>
      <c r="E40" s="81"/>
      <c r="F40" s="14"/>
      <c r="G40" s="13"/>
      <c r="H40" s="13"/>
      <c r="I40" s="13"/>
      <c r="J40" s="12"/>
      <c r="K40" s="12"/>
      <c r="L40" s="11"/>
      <c r="M40" s="82"/>
      <c r="N40" s="83"/>
      <c r="O40" s="83"/>
      <c r="P40" s="84"/>
    </row>
    <row r="41" spans="1:16" ht="24.75" customHeight="1">
      <c r="A41" s="105"/>
      <c r="B41" s="60"/>
      <c r="C41" s="85"/>
      <c r="D41" s="10" t="s">
        <v>11</v>
      </c>
      <c r="E41" s="86"/>
      <c r="F41" s="8" t="s">
        <v>10</v>
      </c>
      <c r="G41" s="8" t="s">
        <v>10</v>
      </c>
      <c r="H41" s="8" t="s">
        <v>10</v>
      </c>
      <c r="I41" s="8" t="s">
        <v>10</v>
      </c>
      <c r="J41" s="9" t="s">
        <v>10</v>
      </c>
      <c r="K41" s="9" t="s">
        <v>10</v>
      </c>
      <c r="L41" s="8" t="s">
        <v>9</v>
      </c>
      <c r="M41" s="260"/>
      <c r="N41" s="63"/>
      <c r="O41" s="64"/>
      <c r="P41" s="87"/>
    </row>
    <row r="42" spans="1:16" ht="24.75" customHeight="1">
      <c r="A42" s="105"/>
      <c r="B42" s="88"/>
      <c r="C42" s="89"/>
      <c r="D42" s="7" t="s">
        <v>8</v>
      </c>
      <c r="E42" s="88"/>
      <c r="F42" s="6" t="s">
        <v>7</v>
      </c>
      <c r="G42" s="6" t="s">
        <v>7</v>
      </c>
      <c r="H42" s="6" t="s">
        <v>7</v>
      </c>
      <c r="I42" s="6" t="s">
        <v>7</v>
      </c>
      <c r="J42" s="5" t="s">
        <v>7</v>
      </c>
      <c r="K42" s="5" t="s">
        <v>7</v>
      </c>
      <c r="L42" s="4" t="s">
        <v>6</v>
      </c>
      <c r="M42" s="261"/>
      <c r="N42" s="90"/>
      <c r="O42" s="91"/>
      <c r="P42" s="92"/>
    </row>
    <row r="43" spans="1:16" ht="3" customHeight="1">
      <c r="A43" s="105"/>
      <c r="B43" s="93"/>
      <c r="C43" s="93"/>
      <c r="D43" s="3"/>
      <c r="E43" s="93"/>
      <c r="F43" s="94"/>
      <c r="G43" s="94"/>
      <c r="H43" s="94"/>
      <c r="I43" s="94"/>
      <c r="J43" s="94"/>
      <c r="K43" s="94"/>
      <c r="L43" s="94"/>
      <c r="M43" s="93"/>
      <c r="N43" s="95"/>
      <c r="O43" s="95"/>
      <c r="P43" s="93"/>
    </row>
    <row r="44" spans="1:16" ht="9.75" customHeight="1">
      <c r="A44" s="105"/>
      <c r="B44" s="96" t="s">
        <v>5</v>
      </c>
      <c r="C44" s="97">
        <f ca="1">TODAY()</f>
        <v>42860</v>
      </c>
      <c r="D44" s="2" t="s">
        <v>4</v>
      </c>
      <c r="E44" s="98"/>
      <c r="F44" s="99" t="s">
        <v>3</v>
      </c>
      <c r="G44" s="1"/>
      <c r="H44" s="100" t="s">
        <v>2</v>
      </c>
      <c r="I44" s="100"/>
      <c r="J44" s="101"/>
      <c r="K44" s="101"/>
      <c r="L44" s="101"/>
      <c r="M44" s="98"/>
      <c r="N44" s="98"/>
      <c r="O44" s="98"/>
      <c r="P44" s="102" t="s">
        <v>31</v>
      </c>
    </row>
    <row r="45" spans="1:16" ht="9.75" customHeight="1">
      <c r="A45" s="105"/>
    </row>
  </sheetData>
  <sheetProtection sheet="1" objects="1" scenarios="1"/>
  <mergeCells count="44">
    <mergeCell ref="J5:K6"/>
    <mergeCell ref="G7:I7"/>
    <mergeCell ref="F3:K3"/>
    <mergeCell ref="N7:P8"/>
    <mergeCell ref="G9:G10"/>
    <mergeCell ref="F9:F10"/>
    <mergeCell ref="L9:P9"/>
    <mergeCell ref="N10:P11"/>
    <mergeCell ref="N6:O6"/>
    <mergeCell ref="L8:M8"/>
    <mergeCell ref="M41:M42"/>
    <mergeCell ref="M26:M27"/>
    <mergeCell ref="M29:M30"/>
    <mergeCell ref="M32:M33"/>
    <mergeCell ref="M35:M36"/>
    <mergeCell ref="M23:M24"/>
    <mergeCell ref="M38:M39"/>
    <mergeCell ref="J11:J12"/>
    <mergeCell ref="H9:I9"/>
    <mergeCell ref="G11:G12"/>
    <mergeCell ref="M14:M15"/>
    <mergeCell ref="M17:M18"/>
    <mergeCell ref="M20:M21"/>
    <mergeCell ref="L10:L11"/>
    <mergeCell ref="M10:M11"/>
    <mergeCell ref="H11:H12"/>
    <mergeCell ref="I11:I12"/>
    <mergeCell ref="K11:K12"/>
    <mergeCell ref="B7:E7"/>
    <mergeCell ref="B2:P2"/>
    <mergeCell ref="J9:K9"/>
    <mergeCell ref="N5:P5"/>
    <mergeCell ref="B5:E5"/>
    <mergeCell ref="L5:M5"/>
    <mergeCell ref="L6:M6"/>
    <mergeCell ref="B9:B11"/>
    <mergeCell ref="C9:C11"/>
    <mergeCell ref="D9:D11"/>
    <mergeCell ref="E9:E10"/>
    <mergeCell ref="J8:K8"/>
    <mergeCell ref="J7:K7"/>
    <mergeCell ref="F7:F8"/>
    <mergeCell ref="F5:G6"/>
    <mergeCell ref="H5:I6"/>
  </mergeCells>
  <conditionalFormatting sqref="AY3">
    <cfRule type="cellIs" dxfId="58" priority="8" stopIfTrue="1" operator="equal">
      <formula>"Statistik"</formula>
    </cfRule>
    <cfRule type="expression" dxfId="57" priority="9" stopIfTrue="1">
      <formula>AND(COUNT(AY3)=1,OR(CE3="",$V$1-30&gt;AY3))</formula>
    </cfRule>
  </conditionalFormatting>
  <conditionalFormatting sqref="AB3">
    <cfRule type="expression" dxfId="56" priority="10" stopIfTrue="1">
      <formula>AB3=W$1</formula>
    </cfRule>
    <cfRule type="expression" dxfId="55" priority="11" stopIfTrue="1">
      <formula>AB3&gt;$V$1</formula>
    </cfRule>
  </conditionalFormatting>
  <conditionalFormatting sqref="BZ3">
    <cfRule type="expression" dxfId="54" priority="12" stopIfTrue="1">
      <formula>AND(COUNT(AN3:AZ3)&gt;0,BZ3="s")</formula>
    </cfRule>
  </conditionalFormatting>
  <conditionalFormatting sqref="BH3">
    <cfRule type="expression" dxfId="53" priority="15" stopIfTrue="1">
      <formula>#REF!="Prüfgerät VDE 0701"</formula>
    </cfRule>
  </conditionalFormatting>
  <conditionalFormatting sqref="AX3">
    <cfRule type="expression" dxfId="52" priority="16" stopIfTrue="1">
      <formula>BX3=0</formula>
    </cfRule>
  </conditionalFormatting>
  <conditionalFormatting sqref="AC3">
    <cfRule type="expression" dxfId="51" priority="17" stopIfTrue="1">
      <formula>BV3="U"</formula>
    </cfRule>
  </conditionalFormatting>
  <conditionalFormatting sqref="BV3">
    <cfRule type="expression" dxfId="50" priority="18" stopIfTrue="1">
      <formula>AND(COUNT(AT3:AZ3)+COUNT(BD3)&gt;0,BV3="s")</formula>
    </cfRule>
  </conditionalFormatting>
  <conditionalFormatting sqref="AL3">
    <cfRule type="expression" dxfId="49" priority="19" stopIfTrue="1">
      <formula>AND(VLOOKUP(YEAR(AL3),Signalstreifen,2)=1,OR(COUNTA(BP3)&gt;0,COUNTIF(CB3,"s")))</formula>
    </cfRule>
    <cfRule type="expression" dxfId="48" priority="20" stopIfTrue="1">
      <formula>AND(VLOOKUP(YEAR(AL3),Signalstreifen,2)=2,OR(COUNTA(BP3)&gt;0,COUNTIF(CB3,"s")))</formula>
    </cfRule>
    <cfRule type="expression" dxfId="47" priority="21" stopIfTrue="1">
      <formula>AND(VLOOKUP(YEAR(AL3),Signalstreifen,2)=3,OR(COUNTA(BP3)&gt;0,COUNTIF(CB3,"s")))</formula>
    </cfRule>
  </conditionalFormatting>
  <conditionalFormatting sqref="BY3">
    <cfRule type="expression" dxfId="46" priority="22" stopIfTrue="1">
      <formula>AND(BY3="S",BZ3=1)</formula>
    </cfRule>
    <cfRule type="expression" dxfId="45" priority="23" stopIfTrue="1">
      <formula>AND(COUNT(AN3:AZ3)&gt;0,BY3="s")</formula>
    </cfRule>
  </conditionalFormatting>
  <conditionalFormatting sqref="X3">
    <cfRule type="expression" dxfId="44" priority="24" stopIfTrue="1">
      <formula>NOT(AE3="")</formula>
    </cfRule>
    <cfRule type="expression" dxfId="43" priority="25" stopIfTrue="1">
      <formula>AT3="Schreiben!"</formula>
    </cfRule>
  </conditionalFormatting>
  <conditionalFormatting sqref="CM3">
    <cfRule type="expression" dxfId="42" priority="26" stopIfTrue="1">
      <formula>NOT(CM3=X3)</formula>
    </cfRule>
  </conditionalFormatting>
  <conditionalFormatting sqref="AZ3">
    <cfRule type="expression" dxfId="41" priority="27" stopIfTrue="1">
      <formula>BF3&gt;0</formula>
    </cfRule>
  </conditionalFormatting>
  <conditionalFormatting sqref="AJ3">
    <cfRule type="expression" dxfId="40" priority="32" stopIfTrue="1">
      <formula>VLOOKUP(#REF!,Dienst_stellen_Nr.,20)&gt;0</formula>
    </cfRule>
    <cfRule type="expression" dxfId="39" priority="33" stopIfTrue="1">
      <formula>AND(OR(AJ3=6,AJ3=12,AJ3=24,AJ3=48,AJ3=72),BB3=0)</formula>
    </cfRule>
  </conditionalFormatting>
  <conditionalFormatting sqref="AI3">
    <cfRule type="expression" dxfId="38" priority="35" stopIfTrue="1">
      <formula>AI3=$V$1</formula>
    </cfRule>
    <cfRule type="expression" dxfId="37" priority="36" stopIfTrue="1">
      <formula>COUNTA(BP3)=1</formula>
    </cfRule>
    <cfRule type="expression" dxfId="36" priority="37" stopIfTrue="1">
      <formula>OR(WEEKDAY(AI3,2)=6,WEEKDAY(AI3,2)=7)</formula>
    </cfRule>
  </conditionalFormatting>
  <conditionalFormatting sqref="AW3">
    <cfRule type="cellIs" dxfId="35" priority="38" stopIfTrue="1" operator="equal">
      <formula>"Eintrag ?"</formula>
    </cfRule>
    <cfRule type="expression" dxfId="34" priority="39" stopIfTrue="1">
      <formula>AW3&lt;$V$1</formula>
    </cfRule>
    <cfRule type="expression" dxfId="33" priority="40" stopIfTrue="1">
      <formula>BX3=0</formula>
    </cfRule>
  </conditionalFormatting>
  <conditionalFormatting sqref="BM3">
    <cfRule type="expression" dxfId="32" priority="41" stopIfTrue="1">
      <formula>AND(COUNTA(BP3)=1,($V$1+1)&gt;BM3)</formula>
    </cfRule>
  </conditionalFormatting>
  <conditionalFormatting sqref="BQ3">
    <cfRule type="expression" dxfId="31" priority="42" stopIfTrue="1">
      <formula>AND(COUNTA(BP3)=1,($V$1+1)&gt;BQ3)</formula>
    </cfRule>
  </conditionalFormatting>
  <conditionalFormatting sqref="BO3">
    <cfRule type="expression" dxfId="30" priority="43" stopIfTrue="1">
      <formula>AND(COUNTA(BP3)=1,($V$1+1)&gt;BO3)</formula>
    </cfRule>
  </conditionalFormatting>
  <conditionalFormatting sqref="BP3">
    <cfRule type="expression" dxfId="29" priority="44" stopIfTrue="1">
      <formula>OR(X3="Jens Faber",X3="Klaus Gerecke")</formula>
    </cfRule>
    <cfRule type="expression" dxfId="28" priority="45" stopIfTrue="1">
      <formula>NOT(OR(COUNT(AO3)=1,COUNT(AP3)=1,COUNT(AQ3)=1,COUNT(#REF!),COUNT(#REF!),COUNT(AT3),COUNT(AU3),COUNT(AV3)=1))</formula>
    </cfRule>
  </conditionalFormatting>
  <conditionalFormatting sqref="AO3:AQ3">
    <cfRule type="cellIs" dxfId="27" priority="51" stopIfTrue="1" operator="equal">
      <formula>"Schreiben!"</formula>
    </cfRule>
  </conditionalFormatting>
  <conditionalFormatting sqref="AM3">
    <cfRule type="cellIs" dxfId="26" priority="52" stopIfTrue="1" operator="equal">
      <formula>"Betreuung !"</formula>
    </cfRule>
    <cfRule type="cellIs" dxfId="25" priority="53" stopIfTrue="1" operator="equal">
      <formula>"Erstbetreuung"</formula>
    </cfRule>
  </conditionalFormatting>
  <conditionalFormatting sqref="AH3">
    <cfRule type="expression" dxfId="24" priority="54" stopIfTrue="1">
      <formula>OR(AH3=6,AH3=12,AH3=24,AH3=48,AH3=72)</formula>
    </cfRule>
  </conditionalFormatting>
  <conditionalFormatting sqref="AN3">
    <cfRule type="cellIs" dxfId="23" priority="55" stopIfTrue="1" operator="equal">
      <formula>"siehe 5.0 &gt;"</formula>
    </cfRule>
    <cfRule type="cellIs" dxfId="22" priority="56" stopIfTrue="1" operator="equal">
      <formula>"Schreiben!"</formula>
    </cfRule>
  </conditionalFormatting>
  <conditionalFormatting sqref="AS3">
    <cfRule type="cellIs" dxfId="21" priority="57" stopIfTrue="1" operator="equal">
      <formula>"löschen!"</formula>
    </cfRule>
  </conditionalFormatting>
  <conditionalFormatting sqref="BF3">
    <cfRule type="cellIs" dxfId="20" priority="58" stopIfTrue="1" operator="greaterThan">
      <formula>0</formula>
    </cfRule>
  </conditionalFormatting>
  <conditionalFormatting sqref="AT3">
    <cfRule type="cellIs" dxfId="19" priority="1" stopIfTrue="1" operator="equal">
      <formula>"Schreiben!"</formula>
    </cfRule>
    <cfRule type="expression" dxfId="18" priority="2" stopIfTrue="1">
      <formula>AS3="löschen!"</formula>
    </cfRule>
    <cfRule type="expression" dxfId="17" priority="3" stopIfTrue="1">
      <formula>OR(COUNT(AV3)=1,COUNT(AU3)=1)</formula>
    </cfRule>
  </conditionalFormatting>
  <conditionalFormatting sqref="AU3">
    <cfRule type="cellIs" dxfId="16" priority="4" stopIfTrue="1" operator="equal">
      <formula>"Schreiben!"</formula>
    </cfRule>
    <cfRule type="cellIs" dxfId="15" priority="5" stopIfTrue="1" operator="equal">
      <formula>"siehe &gt;"</formula>
    </cfRule>
  </conditionalFormatting>
  <conditionalFormatting sqref="AV3">
    <cfRule type="cellIs" dxfId="14" priority="6" stopIfTrue="1" operator="equal">
      <formula>"Anruf !"</formula>
    </cfRule>
    <cfRule type="cellIs" dxfId="13" priority="7" stopIfTrue="1" operator="equal">
      <formula>"siehe &gt;"</formula>
    </cfRule>
  </conditionalFormatting>
  <conditionalFormatting sqref="BJ3">
    <cfRule type="expression" dxfId="12" priority="61" stopIfTrue="1">
      <formula>AND(COUNTA(BP3)=1,COUNT(BJ3)=1)</formula>
    </cfRule>
    <cfRule type="expression" dxfId="11" priority="62" stopIfTrue="1">
      <formula>$AS3="Termin !"</formula>
    </cfRule>
    <cfRule type="expression" dxfId="10" priority="63" stopIfTrue="1">
      <formula>AND(BJ3="",NOT(BK3=""),BP3="")</formula>
    </cfRule>
  </conditionalFormatting>
  <conditionalFormatting sqref="BL3">
    <cfRule type="expression" dxfId="9" priority="70" stopIfTrue="1">
      <formula>AND(VLOOKUP(R3,Dienst_stellen_Nr.,51)=0,(W$1+1)&gt;BK3,COUNTA(BR3=1))</formula>
    </cfRule>
  </conditionalFormatting>
  <conditionalFormatting sqref="CA3">
    <cfRule type="expression" dxfId="8" priority="71" stopIfTrue="1">
      <formula>AND(BY3="s",CA3=#REF!)</formula>
    </cfRule>
    <cfRule type="expression" dxfId="7" priority="72" stopIfTrue="1">
      <formula>AND(BY3="s",OR(CA3&lt;#REF!,CA3&gt;#REF!))</formula>
    </cfRule>
  </conditionalFormatting>
  <conditionalFormatting sqref="CI3">
    <cfRule type="expression" dxfId="6" priority="73" stopIfTrue="1">
      <formula>IF(AND(CH3="s",CI3=#REF!),TRUE,FALSE)</formula>
    </cfRule>
  </conditionalFormatting>
  <conditionalFormatting sqref="BX3">
    <cfRule type="expression" dxfId="5" priority="74" stopIfTrue="1">
      <formula>AND(BV3="s",BX3=#REF!)</formula>
    </cfRule>
  </conditionalFormatting>
  <conditionalFormatting sqref="BK3">
    <cfRule type="expression" dxfId="4" priority="75" stopIfTrue="1">
      <formula>AND(VLOOKUP(R3,Dienst_stellen_Nr.,51)=0,($V$1+1)&gt;BK3,COUNTA(BR3=1))</formula>
    </cfRule>
    <cfRule type="expression" dxfId="3" priority="76" stopIfTrue="1">
      <formula>#REF!=1</formula>
    </cfRule>
  </conditionalFormatting>
  <conditionalFormatting sqref="BN3">
    <cfRule type="expression" dxfId="2" priority="77" stopIfTrue="1">
      <formula>AND(VLOOKUP(#REF!,Dienst_stellen_Nr.,51)=1,($V$1+1)&gt;BM3)</formula>
    </cfRule>
    <cfRule type="expression" dxfId="1" priority="78" stopIfTrue="1">
      <formula>COUNT($BM3)</formula>
    </cfRule>
  </conditionalFormatting>
  <pageMargins left="0.43307086614173229" right="0.43307086614173229" top="0.87" bottom="0.3" header="0.19685039370078741" footer="0"/>
  <pageSetup paperSize="9" scale="79" orientation="landscape" horizontalDpi="4294967294" verticalDpi="4294967294" r:id="rId1"/>
  <headerFooter alignWithMargins="0">
    <oddHeader xml:space="preserve">  </oddHeader>
    <oddFooter xml:space="preserve">             </oddFooter>
  </headerFooter>
  <rowBreaks count="1" manualBreakCount="1">
    <brk id="11" min="1" max="15" man="1"/>
  </rowBreaks>
  <colBreaks count="2" manualBreakCount="2">
    <brk id="5" min="1" max="44" man="1"/>
    <brk id="12" min="1" max="44" man="1"/>
  </colBreaks>
  <drawing r:id="rId2"/>
  <legacyDrawing r:id="rId3"/>
  <oleObjects>
    <mc:AlternateContent xmlns:mc="http://schemas.openxmlformats.org/markup-compatibility/2006">
      <mc:Choice Requires="x14">
        <oleObject progId="MS_ClipArt_Gallery" shapeId="1025" r:id="rId4">
          <objectPr defaultSize="0" autoPict="0" r:id="rId5">
            <anchor moveWithCells="1">
              <from>
                <xdr:col>5</xdr:col>
                <xdr:colOff>276225</xdr:colOff>
                <xdr:row>9</xdr:row>
                <xdr:rowOff>114300</xdr:rowOff>
              </from>
              <to>
                <xdr:col>5</xdr:col>
                <xdr:colOff>390525</xdr:colOff>
                <xdr:row>10</xdr:row>
                <xdr:rowOff>142875</xdr:rowOff>
              </to>
            </anchor>
          </objectPr>
        </oleObject>
      </mc:Choice>
      <mc:Fallback>
        <oleObject progId="MS_ClipArt_Gallery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196"/>
  <sheetViews>
    <sheetView showGridLines="0" showZeros="0" zoomScaleNormal="100" zoomScaleSheetLayoutView="100" workbookViewId="0">
      <selection activeCell="B21" sqref="B21"/>
    </sheetView>
  </sheetViews>
  <sheetFormatPr baseColWidth="10" defaultRowHeight="12.75" outlineLevelCol="1"/>
  <cols>
    <col min="1" max="1" width="3.5703125" style="229" customWidth="1"/>
    <col min="2" max="2" width="6.5703125" style="229" customWidth="1"/>
    <col min="3" max="3" width="4.7109375" style="229" customWidth="1"/>
    <col min="4" max="4" width="7.7109375" style="229" customWidth="1"/>
    <col min="5" max="5" width="10.7109375" style="229" customWidth="1"/>
    <col min="6" max="7" width="5.140625" style="229" customWidth="1"/>
    <col min="8" max="8" width="15.28515625" style="229" customWidth="1"/>
    <col min="9" max="18" width="5.140625" style="229" hidden="1" customWidth="1" outlineLevel="1"/>
    <col min="19" max="19" width="6.7109375" style="229" customWidth="1" collapsed="1"/>
    <col min="20" max="20" width="20.7109375" style="229" customWidth="1"/>
    <col min="21" max="21" width="8.7109375" style="229" hidden="1" customWidth="1" outlineLevel="1"/>
    <col min="22" max="22" width="0" style="229" hidden="1" customWidth="1" outlineLevel="1"/>
    <col min="23" max="23" width="8.5703125" style="229" customWidth="1" collapsed="1"/>
    <col min="24" max="24" width="13.28515625" style="229" customWidth="1"/>
    <col min="25" max="25" width="11.42578125" style="229"/>
    <col min="26" max="26" width="4" style="229" hidden="1" customWidth="1" outlineLevel="1"/>
    <col min="27" max="27" width="14.7109375" style="229" customWidth="1" collapsed="1"/>
    <col min="28" max="28" width="5.7109375" style="229" hidden="1" customWidth="1" outlineLevel="1"/>
    <col min="29" max="29" width="11.42578125" style="229" collapsed="1"/>
    <col min="30" max="257" width="11.42578125" style="229"/>
    <col min="258" max="258" width="6.5703125" style="229" customWidth="1"/>
    <col min="259" max="259" width="4.7109375" style="229" customWidth="1"/>
    <col min="260" max="260" width="7.7109375" style="229" customWidth="1"/>
    <col min="261" max="261" width="10.7109375" style="229" customWidth="1"/>
    <col min="262" max="263" width="5.140625" style="229" customWidth="1"/>
    <col min="264" max="264" width="15.28515625" style="229" customWidth="1"/>
    <col min="265" max="274" width="0" style="229" hidden="1" customWidth="1"/>
    <col min="275" max="275" width="6.7109375" style="229" customWidth="1"/>
    <col min="276" max="276" width="20.7109375" style="229" customWidth="1"/>
    <col min="277" max="277" width="8.7109375" style="229" customWidth="1"/>
    <col min="278" max="278" width="11.42578125" style="229"/>
    <col min="279" max="279" width="8.5703125" style="229" customWidth="1"/>
    <col min="280" max="280" width="13.28515625" style="229" customWidth="1"/>
    <col min="281" max="281" width="11.42578125" style="229"/>
    <col min="282" max="282" width="0" style="229" hidden="1" customWidth="1"/>
    <col min="283" max="283" width="14.7109375" style="229" customWidth="1"/>
    <col min="284" max="284" width="0" style="229" hidden="1" customWidth="1"/>
    <col min="285" max="513" width="11.42578125" style="229"/>
    <col min="514" max="514" width="6.5703125" style="229" customWidth="1"/>
    <col min="515" max="515" width="4.7109375" style="229" customWidth="1"/>
    <col min="516" max="516" width="7.7109375" style="229" customWidth="1"/>
    <col min="517" max="517" width="10.7109375" style="229" customWidth="1"/>
    <col min="518" max="519" width="5.140625" style="229" customWidth="1"/>
    <col min="520" max="520" width="15.28515625" style="229" customWidth="1"/>
    <col min="521" max="530" width="0" style="229" hidden="1" customWidth="1"/>
    <col min="531" max="531" width="6.7109375" style="229" customWidth="1"/>
    <col min="532" max="532" width="20.7109375" style="229" customWidth="1"/>
    <col min="533" max="533" width="8.7109375" style="229" customWidth="1"/>
    <col min="534" max="534" width="11.42578125" style="229"/>
    <col min="535" max="535" width="8.5703125" style="229" customWidth="1"/>
    <col min="536" max="536" width="13.28515625" style="229" customWidth="1"/>
    <col min="537" max="537" width="11.42578125" style="229"/>
    <col min="538" max="538" width="0" style="229" hidden="1" customWidth="1"/>
    <col min="539" max="539" width="14.7109375" style="229" customWidth="1"/>
    <col min="540" max="540" width="0" style="229" hidden="1" customWidth="1"/>
    <col min="541" max="769" width="11.42578125" style="229"/>
    <col min="770" max="770" width="6.5703125" style="229" customWidth="1"/>
    <col min="771" max="771" width="4.7109375" style="229" customWidth="1"/>
    <col min="772" max="772" width="7.7109375" style="229" customWidth="1"/>
    <col min="773" max="773" width="10.7109375" style="229" customWidth="1"/>
    <col min="774" max="775" width="5.140625" style="229" customWidth="1"/>
    <col min="776" max="776" width="15.28515625" style="229" customWidth="1"/>
    <col min="777" max="786" width="0" style="229" hidden="1" customWidth="1"/>
    <col min="787" max="787" width="6.7109375" style="229" customWidth="1"/>
    <col min="788" max="788" width="20.7109375" style="229" customWidth="1"/>
    <col min="789" max="789" width="8.7109375" style="229" customWidth="1"/>
    <col min="790" max="790" width="11.42578125" style="229"/>
    <col min="791" max="791" width="8.5703125" style="229" customWidth="1"/>
    <col min="792" max="792" width="13.28515625" style="229" customWidth="1"/>
    <col min="793" max="793" width="11.42578125" style="229"/>
    <col min="794" max="794" width="0" style="229" hidden="1" customWidth="1"/>
    <col min="795" max="795" width="14.7109375" style="229" customWidth="1"/>
    <col min="796" max="796" width="0" style="229" hidden="1" customWidth="1"/>
    <col min="797" max="1025" width="11.42578125" style="229"/>
    <col min="1026" max="1026" width="6.5703125" style="229" customWidth="1"/>
    <col min="1027" max="1027" width="4.7109375" style="229" customWidth="1"/>
    <col min="1028" max="1028" width="7.7109375" style="229" customWidth="1"/>
    <col min="1029" max="1029" width="10.7109375" style="229" customWidth="1"/>
    <col min="1030" max="1031" width="5.140625" style="229" customWidth="1"/>
    <col min="1032" max="1032" width="15.28515625" style="229" customWidth="1"/>
    <col min="1033" max="1042" width="0" style="229" hidden="1" customWidth="1"/>
    <col min="1043" max="1043" width="6.7109375" style="229" customWidth="1"/>
    <col min="1044" max="1044" width="20.7109375" style="229" customWidth="1"/>
    <col min="1045" max="1045" width="8.7109375" style="229" customWidth="1"/>
    <col min="1046" max="1046" width="11.42578125" style="229"/>
    <col min="1047" max="1047" width="8.5703125" style="229" customWidth="1"/>
    <col min="1048" max="1048" width="13.28515625" style="229" customWidth="1"/>
    <col min="1049" max="1049" width="11.42578125" style="229"/>
    <col min="1050" max="1050" width="0" style="229" hidden="1" customWidth="1"/>
    <col min="1051" max="1051" width="14.7109375" style="229" customWidth="1"/>
    <col min="1052" max="1052" width="0" style="229" hidden="1" customWidth="1"/>
    <col min="1053" max="1281" width="11.42578125" style="229"/>
    <col min="1282" max="1282" width="6.5703125" style="229" customWidth="1"/>
    <col min="1283" max="1283" width="4.7109375" style="229" customWidth="1"/>
    <col min="1284" max="1284" width="7.7109375" style="229" customWidth="1"/>
    <col min="1285" max="1285" width="10.7109375" style="229" customWidth="1"/>
    <col min="1286" max="1287" width="5.140625" style="229" customWidth="1"/>
    <col min="1288" max="1288" width="15.28515625" style="229" customWidth="1"/>
    <col min="1289" max="1298" width="0" style="229" hidden="1" customWidth="1"/>
    <col min="1299" max="1299" width="6.7109375" style="229" customWidth="1"/>
    <col min="1300" max="1300" width="20.7109375" style="229" customWidth="1"/>
    <col min="1301" max="1301" width="8.7109375" style="229" customWidth="1"/>
    <col min="1302" max="1302" width="11.42578125" style="229"/>
    <col min="1303" max="1303" width="8.5703125" style="229" customWidth="1"/>
    <col min="1304" max="1304" width="13.28515625" style="229" customWidth="1"/>
    <col min="1305" max="1305" width="11.42578125" style="229"/>
    <col min="1306" max="1306" width="0" style="229" hidden="1" customWidth="1"/>
    <col min="1307" max="1307" width="14.7109375" style="229" customWidth="1"/>
    <col min="1308" max="1308" width="0" style="229" hidden="1" customWidth="1"/>
    <col min="1309" max="1537" width="11.42578125" style="229"/>
    <col min="1538" max="1538" width="6.5703125" style="229" customWidth="1"/>
    <col min="1539" max="1539" width="4.7109375" style="229" customWidth="1"/>
    <col min="1540" max="1540" width="7.7109375" style="229" customWidth="1"/>
    <col min="1541" max="1541" width="10.7109375" style="229" customWidth="1"/>
    <col min="1542" max="1543" width="5.140625" style="229" customWidth="1"/>
    <col min="1544" max="1544" width="15.28515625" style="229" customWidth="1"/>
    <col min="1545" max="1554" width="0" style="229" hidden="1" customWidth="1"/>
    <col min="1555" max="1555" width="6.7109375" style="229" customWidth="1"/>
    <col min="1556" max="1556" width="20.7109375" style="229" customWidth="1"/>
    <col min="1557" max="1557" width="8.7109375" style="229" customWidth="1"/>
    <col min="1558" max="1558" width="11.42578125" style="229"/>
    <col min="1559" max="1559" width="8.5703125" style="229" customWidth="1"/>
    <col min="1560" max="1560" width="13.28515625" style="229" customWidth="1"/>
    <col min="1561" max="1561" width="11.42578125" style="229"/>
    <col min="1562" max="1562" width="0" style="229" hidden="1" customWidth="1"/>
    <col min="1563" max="1563" width="14.7109375" style="229" customWidth="1"/>
    <col min="1564" max="1564" width="0" style="229" hidden="1" customWidth="1"/>
    <col min="1565" max="1793" width="11.42578125" style="229"/>
    <col min="1794" max="1794" width="6.5703125" style="229" customWidth="1"/>
    <col min="1795" max="1795" width="4.7109375" style="229" customWidth="1"/>
    <col min="1796" max="1796" width="7.7109375" style="229" customWidth="1"/>
    <col min="1797" max="1797" width="10.7109375" style="229" customWidth="1"/>
    <col min="1798" max="1799" width="5.140625" style="229" customWidth="1"/>
    <col min="1800" max="1800" width="15.28515625" style="229" customWidth="1"/>
    <col min="1801" max="1810" width="0" style="229" hidden="1" customWidth="1"/>
    <col min="1811" max="1811" width="6.7109375" style="229" customWidth="1"/>
    <col min="1812" max="1812" width="20.7109375" style="229" customWidth="1"/>
    <col min="1813" max="1813" width="8.7109375" style="229" customWidth="1"/>
    <col min="1814" max="1814" width="11.42578125" style="229"/>
    <col min="1815" max="1815" width="8.5703125" style="229" customWidth="1"/>
    <col min="1816" max="1816" width="13.28515625" style="229" customWidth="1"/>
    <col min="1817" max="1817" width="11.42578125" style="229"/>
    <col min="1818" max="1818" width="0" style="229" hidden="1" customWidth="1"/>
    <col min="1819" max="1819" width="14.7109375" style="229" customWidth="1"/>
    <col min="1820" max="1820" width="0" style="229" hidden="1" customWidth="1"/>
    <col min="1821" max="2049" width="11.42578125" style="229"/>
    <col min="2050" max="2050" width="6.5703125" style="229" customWidth="1"/>
    <col min="2051" max="2051" width="4.7109375" style="229" customWidth="1"/>
    <col min="2052" max="2052" width="7.7109375" style="229" customWidth="1"/>
    <col min="2053" max="2053" width="10.7109375" style="229" customWidth="1"/>
    <col min="2054" max="2055" width="5.140625" style="229" customWidth="1"/>
    <col min="2056" max="2056" width="15.28515625" style="229" customWidth="1"/>
    <col min="2057" max="2066" width="0" style="229" hidden="1" customWidth="1"/>
    <col min="2067" max="2067" width="6.7109375" style="229" customWidth="1"/>
    <col min="2068" max="2068" width="20.7109375" style="229" customWidth="1"/>
    <col min="2069" max="2069" width="8.7109375" style="229" customWidth="1"/>
    <col min="2070" max="2070" width="11.42578125" style="229"/>
    <col min="2071" max="2071" width="8.5703125" style="229" customWidth="1"/>
    <col min="2072" max="2072" width="13.28515625" style="229" customWidth="1"/>
    <col min="2073" max="2073" width="11.42578125" style="229"/>
    <col min="2074" max="2074" width="0" style="229" hidden="1" customWidth="1"/>
    <col min="2075" max="2075" width="14.7109375" style="229" customWidth="1"/>
    <col min="2076" max="2076" width="0" style="229" hidden="1" customWidth="1"/>
    <col min="2077" max="2305" width="11.42578125" style="229"/>
    <col min="2306" max="2306" width="6.5703125" style="229" customWidth="1"/>
    <col min="2307" max="2307" width="4.7109375" style="229" customWidth="1"/>
    <col min="2308" max="2308" width="7.7109375" style="229" customWidth="1"/>
    <col min="2309" max="2309" width="10.7109375" style="229" customWidth="1"/>
    <col min="2310" max="2311" width="5.140625" style="229" customWidth="1"/>
    <col min="2312" max="2312" width="15.28515625" style="229" customWidth="1"/>
    <col min="2313" max="2322" width="0" style="229" hidden="1" customWidth="1"/>
    <col min="2323" max="2323" width="6.7109375" style="229" customWidth="1"/>
    <col min="2324" max="2324" width="20.7109375" style="229" customWidth="1"/>
    <col min="2325" max="2325" width="8.7109375" style="229" customWidth="1"/>
    <col min="2326" max="2326" width="11.42578125" style="229"/>
    <col min="2327" max="2327" width="8.5703125" style="229" customWidth="1"/>
    <col min="2328" max="2328" width="13.28515625" style="229" customWidth="1"/>
    <col min="2329" max="2329" width="11.42578125" style="229"/>
    <col min="2330" max="2330" width="0" style="229" hidden="1" customWidth="1"/>
    <col min="2331" max="2331" width="14.7109375" style="229" customWidth="1"/>
    <col min="2332" max="2332" width="0" style="229" hidden="1" customWidth="1"/>
    <col min="2333" max="2561" width="11.42578125" style="229"/>
    <col min="2562" max="2562" width="6.5703125" style="229" customWidth="1"/>
    <col min="2563" max="2563" width="4.7109375" style="229" customWidth="1"/>
    <col min="2564" max="2564" width="7.7109375" style="229" customWidth="1"/>
    <col min="2565" max="2565" width="10.7109375" style="229" customWidth="1"/>
    <col min="2566" max="2567" width="5.140625" style="229" customWidth="1"/>
    <col min="2568" max="2568" width="15.28515625" style="229" customWidth="1"/>
    <col min="2569" max="2578" width="0" style="229" hidden="1" customWidth="1"/>
    <col min="2579" max="2579" width="6.7109375" style="229" customWidth="1"/>
    <col min="2580" max="2580" width="20.7109375" style="229" customWidth="1"/>
    <col min="2581" max="2581" width="8.7109375" style="229" customWidth="1"/>
    <col min="2582" max="2582" width="11.42578125" style="229"/>
    <col min="2583" max="2583" width="8.5703125" style="229" customWidth="1"/>
    <col min="2584" max="2584" width="13.28515625" style="229" customWidth="1"/>
    <col min="2585" max="2585" width="11.42578125" style="229"/>
    <col min="2586" max="2586" width="0" style="229" hidden="1" customWidth="1"/>
    <col min="2587" max="2587" width="14.7109375" style="229" customWidth="1"/>
    <col min="2588" max="2588" width="0" style="229" hidden="1" customWidth="1"/>
    <col min="2589" max="2817" width="11.42578125" style="229"/>
    <col min="2818" max="2818" width="6.5703125" style="229" customWidth="1"/>
    <col min="2819" max="2819" width="4.7109375" style="229" customWidth="1"/>
    <col min="2820" max="2820" width="7.7109375" style="229" customWidth="1"/>
    <col min="2821" max="2821" width="10.7109375" style="229" customWidth="1"/>
    <col min="2822" max="2823" width="5.140625" style="229" customWidth="1"/>
    <col min="2824" max="2824" width="15.28515625" style="229" customWidth="1"/>
    <col min="2825" max="2834" width="0" style="229" hidden="1" customWidth="1"/>
    <col min="2835" max="2835" width="6.7109375" style="229" customWidth="1"/>
    <col min="2836" max="2836" width="20.7109375" style="229" customWidth="1"/>
    <col min="2837" max="2837" width="8.7109375" style="229" customWidth="1"/>
    <col min="2838" max="2838" width="11.42578125" style="229"/>
    <col min="2839" max="2839" width="8.5703125" style="229" customWidth="1"/>
    <col min="2840" max="2840" width="13.28515625" style="229" customWidth="1"/>
    <col min="2841" max="2841" width="11.42578125" style="229"/>
    <col min="2842" max="2842" width="0" style="229" hidden="1" customWidth="1"/>
    <col min="2843" max="2843" width="14.7109375" style="229" customWidth="1"/>
    <col min="2844" max="2844" width="0" style="229" hidden="1" customWidth="1"/>
    <col min="2845" max="3073" width="11.42578125" style="229"/>
    <col min="3074" max="3074" width="6.5703125" style="229" customWidth="1"/>
    <col min="3075" max="3075" width="4.7109375" style="229" customWidth="1"/>
    <col min="3076" max="3076" width="7.7109375" style="229" customWidth="1"/>
    <col min="3077" max="3077" width="10.7109375" style="229" customWidth="1"/>
    <col min="3078" max="3079" width="5.140625" style="229" customWidth="1"/>
    <col min="3080" max="3080" width="15.28515625" style="229" customWidth="1"/>
    <col min="3081" max="3090" width="0" style="229" hidden="1" customWidth="1"/>
    <col min="3091" max="3091" width="6.7109375" style="229" customWidth="1"/>
    <col min="3092" max="3092" width="20.7109375" style="229" customWidth="1"/>
    <col min="3093" max="3093" width="8.7109375" style="229" customWidth="1"/>
    <col min="3094" max="3094" width="11.42578125" style="229"/>
    <col min="3095" max="3095" width="8.5703125" style="229" customWidth="1"/>
    <col min="3096" max="3096" width="13.28515625" style="229" customWidth="1"/>
    <col min="3097" max="3097" width="11.42578125" style="229"/>
    <col min="3098" max="3098" width="0" style="229" hidden="1" customWidth="1"/>
    <col min="3099" max="3099" width="14.7109375" style="229" customWidth="1"/>
    <col min="3100" max="3100" width="0" style="229" hidden="1" customWidth="1"/>
    <col min="3101" max="3329" width="11.42578125" style="229"/>
    <col min="3330" max="3330" width="6.5703125" style="229" customWidth="1"/>
    <col min="3331" max="3331" width="4.7109375" style="229" customWidth="1"/>
    <col min="3332" max="3332" width="7.7109375" style="229" customWidth="1"/>
    <col min="3333" max="3333" width="10.7109375" style="229" customWidth="1"/>
    <col min="3334" max="3335" width="5.140625" style="229" customWidth="1"/>
    <col min="3336" max="3336" width="15.28515625" style="229" customWidth="1"/>
    <col min="3337" max="3346" width="0" style="229" hidden="1" customWidth="1"/>
    <col min="3347" max="3347" width="6.7109375" style="229" customWidth="1"/>
    <col min="3348" max="3348" width="20.7109375" style="229" customWidth="1"/>
    <col min="3349" max="3349" width="8.7109375" style="229" customWidth="1"/>
    <col min="3350" max="3350" width="11.42578125" style="229"/>
    <col min="3351" max="3351" width="8.5703125" style="229" customWidth="1"/>
    <col min="3352" max="3352" width="13.28515625" style="229" customWidth="1"/>
    <col min="3353" max="3353" width="11.42578125" style="229"/>
    <col min="3354" max="3354" width="0" style="229" hidden="1" customWidth="1"/>
    <col min="3355" max="3355" width="14.7109375" style="229" customWidth="1"/>
    <col min="3356" max="3356" width="0" style="229" hidden="1" customWidth="1"/>
    <col min="3357" max="3585" width="11.42578125" style="229"/>
    <col min="3586" max="3586" width="6.5703125" style="229" customWidth="1"/>
    <col min="3587" max="3587" width="4.7109375" style="229" customWidth="1"/>
    <col min="3588" max="3588" width="7.7109375" style="229" customWidth="1"/>
    <col min="3589" max="3589" width="10.7109375" style="229" customWidth="1"/>
    <col min="3590" max="3591" width="5.140625" style="229" customWidth="1"/>
    <col min="3592" max="3592" width="15.28515625" style="229" customWidth="1"/>
    <col min="3593" max="3602" width="0" style="229" hidden="1" customWidth="1"/>
    <col min="3603" max="3603" width="6.7109375" style="229" customWidth="1"/>
    <col min="3604" max="3604" width="20.7109375" style="229" customWidth="1"/>
    <col min="3605" max="3605" width="8.7109375" style="229" customWidth="1"/>
    <col min="3606" max="3606" width="11.42578125" style="229"/>
    <col min="3607" max="3607" width="8.5703125" style="229" customWidth="1"/>
    <col min="3608" max="3608" width="13.28515625" style="229" customWidth="1"/>
    <col min="3609" max="3609" width="11.42578125" style="229"/>
    <col min="3610" max="3610" width="0" style="229" hidden="1" customWidth="1"/>
    <col min="3611" max="3611" width="14.7109375" style="229" customWidth="1"/>
    <col min="3612" max="3612" width="0" style="229" hidden="1" customWidth="1"/>
    <col min="3613" max="3841" width="11.42578125" style="229"/>
    <col min="3842" max="3842" width="6.5703125" style="229" customWidth="1"/>
    <col min="3843" max="3843" width="4.7109375" style="229" customWidth="1"/>
    <col min="3844" max="3844" width="7.7109375" style="229" customWidth="1"/>
    <col min="3845" max="3845" width="10.7109375" style="229" customWidth="1"/>
    <col min="3846" max="3847" width="5.140625" style="229" customWidth="1"/>
    <col min="3848" max="3848" width="15.28515625" style="229" customWidth="1"/>
    <col min="3849" max="3858" width="0" style="229" hidden="1" customWidth="1"/>
    <col min="3859" max="3859" width="6.7109375" style="229" customWidth="1"/>
    <col min="3860" max="3860" width="20.7109375" style="229" customWidth="1"/>
    <col min="3861" max="3861" width="8.7109375" style="229" customWidth="1"/>
    <col min="3862" max="3862" width="11.42578125" style="229"/>
    <col min="3863" max="3863" width="8.5703125" style="229" customWidth="1"/>
    <col min="3864" max="3864" width="13.28515625" style="229" customWidth="1"/>
    <col min="3865" max="3865" width="11.42578125" style="229"/>
    <col min="3866" max="3866" width="0" style="229" hidden="1" customWidth="1"/>
    <col min="3867" max="3867" width="14.7109375" style="229" customWidth="1"/>
    <col min="3868" max="3868" width="0" style="229" hidden="1" customWidth="1"/>
    <col min="3869" max="4097" width="11.42578125" style="229"/>
    <col min="4098" max="4098" width="6.5703125" style="229" customWidth="1"/>
    <col min="4099" max="4099" width="4.7109375" style="229" customWidth="1"/>
    <col min="4100" max="4100" width="7.7109375" style="229" customWidth="1"/>
    <col min="4101" max="4101" width="10.7109375" style="229" customWidth="1"/>
    <col min="4102" max="4103" width="5.140625" style="229" customWidth="1"/>
    <col min="4104" max="4104" width="15.28515625" style="229" customWidth="1"/>
    <col min="4105" max="4114" width="0" style="229" hidden="1" customWidth="1"/>
    <col min="4115" max="4115" width="6.7109375" style="229" customWidth="1"/>
    <col min="4116" max="4116" width="20.7109375" style="229" customWidth="1"/>
    <col min="4117" max="4117" width="8.7109375" style="229" customWidth="1"/>
    <col min="4118" max="4118" width="11.42578125" style="229"/>
    <col min="4119" max="4119" width="8.5703125" style="229" customWidth="1"/>
    <col min="4120" max="4120" width="13.28515625" style="229" customWidth="1"/>
    <col min="4121" max="4121" width="11.42578125" style="229"/>
    <col min="4122" max="4122" width="0" style="229" hidden="1" customWidth="1"/>
    <col min="4123" max="4123" width="14.7109375" style="229" customWidth="1"/>
    <col min="4124" max="4124" width="0" style="229" hidden="1" customWidth="1"/>
    <col min="4125" max="4353" width="11.42578125" style="229"/>
    <col min="4354" max="4354" width="6.5703125" style="229" customWidth="1"/>
    <col min="4355" max="4355" width="4.7109375" style="229" customWidth="1"/>
    <col min="4356" max="4356" width="7.7109375" style="229" customWidth="1"/>
    <col min="4357" max="4357" width="10.7109375" style="229" customWidth="1"/>
    <col min="4358" max="4359" width="5.140625" style="229" customWidth="1"/>
    <col min="4360" max="4360" width="15.28515625" style="229" customWidth="1"/>
    <col min="4361" max="4370" width="0" style="229" hidden="1" customWidth="1"/>
    <col min="4371" max="4371" width="6.7109375" style="229" customWidth="1"/>
    <col min="4372" max="4372" width="20.7109375" style="229" customWidth="1"/>
    <col min="4373" max="4373" width="8.7109375" style="229" customWidth="1"/>
    <col min="4374" max="4374" width="11.42578125" style="229"/>
    <col min="4375" max="4375" width="8.5703125" style="229" customWidth="1"/>
    <col min="4376" max="4376" width="13.28515625" style="229" customWidth="1"/>
    <col min="4377" max="4377" width="11.42578125" style="229"/>
    <col min="4378" max="4378" width="0" style="229" hidden="1" customWidth="1"/>
    <col min="4379" max="4379" width="14.7109375" style="229" customWidth="1"/>
    <col min="4380" max="4380" width="0" style="229" hidden="1" customWidth="1"/>
    <col min="4381" max="4609" width="11.42578125" style="229"/>
    <col min="4610" max="4610" width="6.5703125" style="229" customWidth="1"/>
    <col min="4611" max="4611" width="4.7109375" style="229" customWidth="1"/>
    <col min="4612" max="4612" width="7.7109375" style="229" customWidth="1"/>
    <col min="4613" max="4613" width="10.7109375" style="229" customWidth="1"/>
    <col min="4614" max="4615" width="5.140625" style="229" customWidth="1"/>
    <col min="4616" max="4616" width="15.28515625" style="229" customWidth="1"/>
    <col min="4617" max="4626" width="0" style="229" hidden="1" customWidth="1"/>
    <col min="4627" max="4627" width="6.7109375" style="229" customWidth="1"/>
    <col min="4628" max="4628" width="20.7109375" style="229" customWidth="1"/>
    <col min="4629" max="4629" width="8.7109375" style="229" customWidth="1"/>
    <col min="4630" max="4630" width="11.42578125" style="229"/>
    <col min="4631" max="4631" width="8.5703125" style="229" customWidth="1"/>
    <col min="4632" max="4632" width="13.28515625" style="229" customWidth="1"/>
    <col min="4633" max="4633" width="11.42578125" style="229"/>
    <col min="4634" max="4634" width="0" style="229" hidden="1" customWidth="1"/>
    <col min="4635" max="4635" width="14.7109375" style="229" customWidth="1"/>
    <col min="4636" max="4636" width="0" style="229" hidden="1" customWidth="1"/>
    <col min="4637" max="4865" width="11.42578125" style="229"/>
    <col min="4866" max="4866" width="6.5703125" style="229" customWidth="1"/>
    <col min="4867" max="4867" width="4.7109375" style="229" customWidth="1"/>
    <col min="4868" max="4868" width="7.7109375" style="229" customWidth="1"/>
    <col min="4869" max="4869" width="10.7109375" style="229" customWidth="1"/>
    <col min="4870" max="4871" width="5.140625" style="229" customWidth="1"/>
    <col min="4872" max="4872" width="15.28515625" style="229" customWidth="1"/>
    <col min="4873" max="4882" width="0" style="229" hidden="1" customWidth="1"/>
    <col min="4883" max="4883" width="6.7109375" style="229" customWidth="1"/>
    <col min="4884" max="4884" width="20.7109375" style="229" customWidth="1"/>
    <col min="4885" max="4885" width="8.7109375" style="229" customWidth="1"/>
    <col min="4886" max="4886" width="11.42578125" style="229"/>
    <col min="4887" max="4887" width="8.5703125" style="229" customWidth="1"/>
    <col min="4888" max="4888" width="13.28515625" style="229" customWidth="1"/>
    <col min="4889" max="4889" width="11.42578125" style="229"/>
    <col min="4890" max="4890" width="0" style="229" hidden="1" customWidth="1"/>
    <col min="4891" max="4891" width="14.7109375" style="229" customWidth="1"/>
    <col min="4892" max="4892" width="0" style="229" hidden="1" customWidth="1"/>
    <col min="4893" max="5121" width="11.42578125" style="229"/>
    <col min="5122" max="5122" width="6.5703125" style="229" customWidth="1"/>
    <col min="5123" max="5123" width="4.7109375" style="229" customWidth="1"/>
    <col min="5124" max="5124" width="7.7109375" style="229" customWidth="1"/>
    <col min="5125" max="5125" width="10.7109375" style="229" customWidth="1"/>
    <col min="5126" max="5127" width="5.140625" style="229" customWidth="1"/>
    <col min="5128" max="5128" width="15.28515625" style="229" customWidth="1"/>
    <col min="5129" max="5138" width="0" style="229" hidden="1" customWidth="1"/>
    <col min="5139" max="5139" width="6.7109375" style="229" customWidth="1"/>
    <col min="5140" max="5140" width="20.7109375" style="229" customWidth="1"/>
    <col min="5141" max="5141" width="8.7109375" style="229" customWidth="1"/>
    <col min="5142" max="5142" width="11.42578125" style="229"/>
    <col min="5143" max="5143" width="8.5703125" style="229" customWidth="1"/>
    <col min="5144" max="5144" width="13.28515625" style="229" customWidth="1"/>
    <col min="5145" max="5145" width="11.42578125" style="229"/>
    <col min="5146" max="5146" width="0" style="229" hidden="1" customWidth="1"/>
    <col min="5147" max="5147" width="14.7109375" style="229" customWidth="1"/>
    <col min="5148" max="5148" width="0" style="229" hidden="1" customWidth="1"/>
    <col min="5149" max="5377" width="11.42578125" style="229"/>
    <col min="5378" max="5378" width="6.5703125" style="229" customWidth="1"/>
    <col min="5379" max="5379" width="4.7109375" style="229" customWidth="1"/>
    <col min="5380" max="5380" width="7.7109375" style="229" customWidth="1"/>
    <col min="5381" max="5381" width="10.7109375" style="229" customWidth="1"/>
    <col min="5382" max="5383" width="5.140625" style="229" customWidth="1"/>
    <col min="5384" max="5384" width="15.28515625" style="229" customWidth="1"/>
    <col min="5385" max="5394" width="0" style="229" hidden="1" customWidth="1"/>
    <col min="5395" max="5395" width="6.7109375" style="229" customWidth="1"/>
    <col min="5396" max="5396" width="20.7109375" style="229" customWidth="1"/>
    <col min="5397" max="5397" width="8.7109375" style="229" customWidth="1"/>
    <col min="5398" max="5398" width="11.42578125" style="229"/>
    <col min="5399" max="5399" width="8.5703125" style="229" customWidth="1"/>
    <col min="5400" max="5400" width="13.28515625" style="229" customWidth="1"/>
    <col min="5401" max="5401" width="11.42578125" style="229"/>
    <col min="5402" max="5402" width="0" style="229" hidden="1" customWidth="1"/>
    <col min="5403" max="5403" width="14.7109375" style="229" customWidth="1"/>
    <col min="5404" max="5404" width="0" style="229" hidden="1" customWidth="1"/>
    <col min="5405" max="5633" width="11.42578125" style="229"/>
    <col min="5634" max="5634" width="6.5703125" style="229" customWidth="1"/>
    <col min="5635" max="5635" width="4.7109375" style="229" customWidth="1"/>
    <col min="5636" max="5636" width="7.7109375" style="229" customWidth="1"/>
    <col min="5637" max="5637" width="10.7109375" style="229" customWidth="1"/>
    <col min="5638" max="5639" width="5.140625" style="229" customWidth="1"/>
    <col min="5640" max="5640" width="15.28515625" style="229" customWidth="1"/>
    <col min="5641" max="5650" width="0" style="229" hidden="1" customWidth="1"/>
    <col min="5651" max="5651" width="6.7109375" style="229" customWidth="1"/>
    <col min="5652" max="5652" width="20.7109375" style="229" customWidth="1"/>
    <col min="5653" max="5653" width="8.7109375" style="229" customWidth="1"/>
    <col min="5654" max="5654" width="11.42578125" style="229"/>
    <col min="5655" max="5655" width="8.5703125" style="229" customWidth="1"/>
    <col min="5656" max="5656" width="13.28515625" style="229" customWidth="1"/>
    <col min="5657" max="5657" width="11.42578125" style="229"/>
    <col min="5658" max="5658" width="0" style="229" hidden="1" customWidth="1"/>
    <col min="5659" max="5659" width="14.7109375" style="229" customWidth="1"/>
    <col min="5660" max="5660" width="0" style="229" hidden="1" customWidth="1"/>
    <col min="5661" max="5889" width="11.42578125" style="229"/>
    <col min="5890" max="5890" width="6.5703125" style="229" customWidth="1"/>
    <col min="5891" max="5891" width="4.7109375" style="229" customWidth="1"/>
    <col min="5892" max="5892" width="7.7109375" style="229" customWidth="1"/>
    <col min="5893" max="5893" width="10.7109375" style="229" customWidth="1"/>
    <col min="5894" max="5895" width="5.140625" style="229" customWidth="1"/>
    <col min="5896" max="5896" width="15.28515625" style="229" customWidth="1"/>
    <col min="5897" max="5906" width="0" style="229" hidden="1" customWidth="1"/>
    <col min="5907" max="5907" width="6.7109375" style="229" customWidth="1"/>
    <col min="5908" max="5908" width="20.7109375" style="229" customWidth="1"/>
    <col min="5909" max="5909" width="8.7109375" style="229" customWidth="1"/>
    <col min="5910" max="5910" width="11.42578125" style="229"/>
    <col min="5911" max="5911" width="8.5703125" style="229" customWidth="1"/>
    <col min="5912" max="5912" width="13.28515625" style="229" customWidth="1"/>
    <col min="5913" max="5913" width="11.42578125" style="229"/>
    <col min="5914" max="5914" width="0" style="229" hidden="1" customWidth="1"/>
    <col min="5915" max="5915" width="14.7109375" style="229" customWidth="1"/>
    <col min="5916" max="5916" width="0" style="229" hidden="1" customWidth="1"/>
    <col min="5917" max="6145" width="11.42578125" style="229"/>
    <col min="6146" max="6146" width="6.5703125" style="229" customWidth="1"/>
    <col min="6147" max="6147" width="4.7109375" style="229" customWidth="1"/>
    <col min="6148" max="6148" width="7.7109375" style="229" customWidth="1"/>
    <col min="6149" max="6149" width="10.7109375" style="229" customWidth="1"/>
    <col min="6150" max="6151" width="5.140625" style="229" customWidth="1"/>
    <col min="6152" max="6152" width="15.28515625" style="229" customWidth="1"/>
    <col min="6153" max="6162" width="0" style="229" hidden="1" customWidth="1"/>
    <col min="6163" max="6163" width="6.7109375" style="229" customWidth="1"/>
    <col min="6164" max="6164" width="20.7109375" style="229" customWidth="1"/>
    <col min="6165" max="6165" width="8.7109375" style="229" customWidth="1"/>
    <col min="6166" max="6166" width="11.42578125" style="229"/>
    <col min="6167" max="6167" width="8.5703125" style="229" customWidth="1"/>
    <col min="6168" max="6168" width="13.28515625" style="229" customWidth="1"/>
    <col min="6169" max="6169" width="11.42578125" style="229"/>
    <col min="6170" max="6170" width="0" style="229" hidden="1" customWidth="1"/>
    <col min="6171" max="6171" width="14.7109375" style="229" customWidth="1"/>
    <col min="6172" max="6172" width="0" style="229" hidden="1" customWidth="1"/>
    <col min="6173" max="6401" width="11.42578125" style="229"/>
    <col min="6402" max="6402" width="6.5703125" style="229" customWidth="1"/>
    <col min="6403" max="6403" width="4.7109375" style="229" customWidth="1"/>
    <col min="6404" max="6404" width="7.7109375" style="229" customWidth="1"/>
    <col min="6405" max="6405" width="10.7109375" style="229" customWidth="1"/>
    <col min="6406" max="6407" width="5.140625" style="229" customWidth="1"/>
    <col min="6408" max="6408" width="15.28515625" style="229" customWidth="1"/>
    <col min="6409" max="6418" width="0" style="229" hidden="1" customWidth="1"/>
    <col min="6419" max="6419" width="6.7109375" style="229" customWidth="1"/>
    <col min="6420" max="6420" width="20.7109375" style="229" customWidth="1"/>
    <col min="6421" max="6421" width="8.7109375" style="229" customWidth="1"/>
    <col min="6422" max="6422" width="11.42578125" style="229"/>
    <col min="6423" max="6423" width="8.5703125" style="229" customWidth="1"/>
    <col min="6424" max="6424" width="13.28515625" style="229" customWidth="1"/>
    <col min="6425" max="6425" width="11.42578125" style="229"/>
    <col min="6426" max="6426" width="0" style="229" hidden="1" customWidth="1"/>
    <col min="6427" max="6427" width="14.7109375" style="229" customWidth="1"/>
    <col min="6428" max="6428" width="0" style="229" hidden="1" customWidth="1"/>
    <col min="6429" max="6657" width="11.42578125" style="229"/>
    <col min="6658" max="6658" width="6.5703125" style="229" customWidth="1"/>
    <col min="6659" max="6659" width="4.7109375" style="229" customWidth="1"/>
    <col min="6660" max="6660" width="7.7109375" style="229" customWidth="1"/>
    <col min="6661" max="6661" width="10.7109375" style="229" customWidth="1"/>
    <col min="6662" max="6663" width="5.140625" style="229" customWidth="1"/>
    <col min="6664" max="6664" width="15.28515625" style="229" customWidth="1"/>
    <col min="6665" max="6674" width="0" style="229" hidden="1" customWidth="1"/>
    <col min="6675" max="6675" width="6.7109375" style="229" customWidth="1"/>
    <col min="6676" max="6676" width="20.7109375" style="229" customWidth="1"/>
    <col min="6677" max="6677" width="8.7109375" style="229" customWidth="1"/>
    <col min="6678" max="6678" width="11.42578125" style="229"/>
    <col min="6679" max="6679" width="8.5703125" style="229" customWidth="1"/>
    <col min="6680" max="6680" width="13.28515625" style="229" customWidth="1"/>
    <col min="6681" max="6681" width="11.42578125" style="229"/>
    <col min="6682" max="6682" width="0" style="229" hidden="1" customWidth="1"/>
    <col min="6683" max="6683" width="14.7109375" style="229" customWidth="1"/>
    <col min="6684" max="6684" width="0" style="229" hidden="1" customWidth="1"/>
    <col min="6685" max="6913" width="11.42578125" style="229"/>
    <col min="6914" max="6914" width="6.5703125" style="229" customWidth="1"/>
    <col min="6915" max="6915" width="4.7109375" style="229" customWidth="1"/>
    <col min="6916" max="6916" width="7.7109375" style="229" customWidth="1"/>
    <col min="6917" max="6917" width="10.7109375" style="229" customWidth="1"/>
    <col min="6918" max="6919" width="5.140625" style="229" customWidth="1"/>
    <col min="6920" max="6920" width="15.28515625" style="229" customWidth="1"/>
    <col min="6921" max="6930" width="0" style="229" hidden="1" customWidth="1"/>
    <col min="6931" max="6931" width="6.7109375" style="229" customWidth="1"/>
    <col min="6932" max="6932" width="20.7109375" style="229" customWidth="1"/>
    <col min="6933" max="6933" width="8.7109375" style="229" customWidth="1"/>
    <col min="6934" max="6934" width="11.42578125" style="229"/>
    <col min="6935" max="6935" width="8.5703125" style="229" customWidth="1"/>
    <col min="6936" max="6936" width="13.28515625" style="229" customWidth="1"/>
    <col min="6937" max="6937" width="11.42578125" style="229"/>
    <col min="6938" max="6938" width="0" style="229" hidden="1" customWidth="1"/>
    <col min="6939" max="6939" width="14.7109375" style="229" customWidth="1"/>
    <col min="6940" max="6940" width="0" style="229" hidden="1" customWidth="1"/>
    <col min="6941" max="7169" width="11.42578125" style="229"/>
    <col min="7170" max="7170" width="6.5703125" style="229" customWidth="1"/>
    <col min="7171" max="7171" width="4.7109375" style="229" customWidth="1"/>
    <col min="7172" max="7172" width="7.7109375" style="229" customWidth="1"/>
    <col min="7173" max="7173" width="10.7109375" style="229" customWidth="1"/>
    <col min="7174" max="7175" width="5.140625" style="229" customWidth="1"/>
    <col min="7176" max="7176" width="15.28515625" style="229" customWidth="1"/>
    <col min="7177" max="7186" width="0" style="229" hidden="1" customWidth="1"/>
    <col min="7187" max="7187" width="6.7109375" style="229" customWidth="1"/>
    <col min="7188" max="7188" width="20.7109375" style="229" customWidth="1"/>
    <col min="7189" max="7189" width="8.7109375" style="229" customWidth="1"/>
    <col min="7190" max="7190" width="11.42578125" style="229"/>
    <col min="7191" max="7191" width="8.5703125" style="229" customWidth="1"/>
    <col min="7192" max="7192" width="13.28515625" style="229" customWidth="1"/>
    <col min="7193" max="7193" width="11.42578125" style="229"/>
    <col min="7194" max="7194" width="0" style="229" hidden="1" customWidth="1"/>
    <col min="7195" max="7195" width="14.7109375" style="229" customWidth="1"/>
    <col min="7196" max="7196" width="0" style="229" hidden="1" customWidth="1"/>
    <col min="7197" max="7425" width="11.42578125" style="229"/>
    <col min="7426" max="7426" width="6.5703125" style="229" customWidth="1"/>
    <col min="7427" max="7427" width="4.7109375" style="229" customWidth="1"/>
    <col min="7428" max="7428" width="7.7109375" style="229" customWidth="1"/>
    <col min="7429" max="7429" width="10.7109375" style="229" customWidth="1"/>
    <col min="7430" max="7431" width="5.140625" style="229" customWidth="1"/>
    <col min="7432" max="7432" width="15.28515625" style="229" customWidth="1"/>
    <col min="7433" max="7442" width="0" style="229" hidden="1" customWidth="1"/>
    <col min="7443" max="7443" width="6.7109375" style="229" customWidth="1"/>
    <col min="7444" max="7444" width="20.7109375" style="229" customWidth="1"/>
    <col min="7445" max="7445" width="8.7109375" style="229" customWidth="1"/>
    <col min="7446" max="7446" width="11.42578125" style="229"/>
    <col min="7447" max="7447" width="8.5703125" style="229" customWidth="1"/>
    <col min="7448" max="7448" width="13.28515625" style="229" customWidth="1"/>
    <col min="7449" max="7449" width="11.42578125" style="229"/>
    <col min="7450" max="7450" width="0" style="229" hidden="1" customWidth="1"/>
    <col min="7451" max="7451" width="14.7109375" style="229" customWidth="1"/>
    <col min="7452" max="7452" width="0" style="229" hidden="1" customWidth="1"/>
    <col min="7453" max="7681" width="11.42578125" style="229"/>
    <col min="7682" max="7682" width="6.5703125" style="229" customWidth="1"/>
    <col min="7683" max="7683" width="4.7109375" style="229" customWidth="1"/>
    <col min="7684" max="7684" width="7.7109375" style="229" customWidth="1"/>
    <col min="7685" max="7685" width="10.7109375" style="229" customWidth="1"/>
    <col min="7686" max="7687" width="5.140625" style="229" customWidth="1"/>
    <col min="7688" max="7688" width="15.28515625" style="229" customWidth="1"/>
    <col min="7689" max="7698" width="0" style="229" hidden="1" customWidth="1"/>
    <col min="7699" max="7699" width="6.7109375" style="229" customWidth="1"/>
    <col min="7700" max="7700" width="20.7109375" style="229" customWidth="1"/>
    <col min="7701" max="7701" width="8.7109375" style="229" customWidth="1"/>
    <col min="7702" max="7702" width="11.42578125" style="229"/>
    <col min="7703" max="7703" width="8.5703125" style="229" customWidth="1"/>
    <col min="7704" max="7704" width="13.28515625" style="229" customWidth="1"/>
    <col min="7705" max="7705" width="11.42578125" style="229"/>
    <col min="7706" max="7706" width="0" style="229" hidden="1" customWidth="1"/>
    <col min="7707" max="7707" width="14.7109375" style="229" customWidth="1"/>
    <col min="7708" max="7708" width="0" style="229" hidden="1" customWidth="1"/>
    <col min="7709" max="7937" width="11.42578125" style="229"/>
    <col min="7938" max="7938" width="6.5703125" style="229" customWidth="1"/>
    <col min="7939" max="7939" width="4.7109375" style="229" customWidth="1"/>
    <col min="7940" max="7940" width="7.7109375" style="229" customWidth="1"/>
    <col min="7941" max="7941" width="10.7109375" style="229" customWidth="1"/>
    <col min="7942" max="7943" width="5.140625" style="229" customWidth="1"/>
    <col min="7944" max="7944" width="15.28515625" style="229" customWidth="1"/>
    <col min="7945" max="7954" width="0" style="229" hidden="1" customWidth="1"/>
    <col min="7955" max="7955" width="6.7109375" style="229" customWidth="1"/>
    <col min="7956" max="7956" width="20.7109375" style="229" customWidth="1"/>
    <col min="7957" max="7957" width="8.7109375" style="229" customWidth="1"/>
    <col min="7958" max="7958" width="11.42578125" style="229"/>
    <col min="7959" max="7959" width="8.5703125" style="229" customWidth="1"/>
    <col min="7960" max="7960" width="13.28515625" style="229" customWidth="1"/>
    <col min="7961" max="7961" width="11.42578125" style="229"/>
    <col min="7962" max="7962" width="0" style="229" hidden="1" customWidth="1"/>
    <col min="7963" max="7963" width="14.7109375" style="229" customWidth="1"/>
    <col min="7964" max="7964" width="0" style="229" hidden="1" customWidth="1"/>
    <col min="7965" max="8193" width="11.42578125" style="229"/>
    <col min="8194" max="8194" width="6.5703125" style="229" customWidth="1"/>
    <col min="8195" max="8195" width="4.7109375" style="229" customWidth="1"/>
    <col min="8196" max="8196" width="7.7109375" style="229" customWidth="1"/>
    <col min="8197" max="8197" width="10.7109375" style="229" customWidth="1"/>
    <col min="8198" max="8199" width="5.140625" style="229" customWidth="1"/>
    <col min="8200" max="8200" width="15.28515625" style="229" customWidth="1"/>
    <col min="8201" max="8210" width="0" style="229" hidden="1" customWidth="1"/>
    <col min="8211" max="8211" width="6.7109375" style="229" customWidth="1"/>
    <col min="8212" max="8212" width="20.7109375" style="229" customWidth="1"/>
    <col min="8213" max="8213" width="8.7109375" style="229" customWidth="1"/>
    <col min="8214" max="8214" width="11.42578125" style="229"/>
    <col min="8215" max="8215" width="8.5703125" style="229" customWidth="1"/>
    <col min="8216" max="8216" width="13.28515625" style="229" customWidth="1"/>
    <col min="8217" max="8217" width="11.42578125" style="229"/>
    <col min="8218" max="8218" width="0" style="229" hidden="1" customWidth="1"/>
    <col min="8219" max="8219" width="14.7109375" style="229" customWidth="1"/>
    <col min="8220" max="8220" width="0" style="229" hidden="1" customWidth="1"/>
    <col min="8221" max="8449" width="11.42578125" style="229"/>
    <col min="8450" max="8450" width="6.5703125" style="229" customWidth="1"/>
    <col min="8451" max="8451" width="4.7109375" style="229" customWidth="1"/>
    <col min="8452" max="8452" width="7.7109375" style="229" customWidth="1"/>
    <col min="8453" max="8453" width="10.7109375" style="229" customWidth="1"/>
    <col min="8454" max="8455" width="5.140625" style="229" customWidth="1"/>
    <col min="8456" max="8456" width="15.28515625" style="229" customWidth="1"/>
    <col min="8457" max="8466" width="0" style="229" hidden="1" customWidth="1"/>
    <col min="8467" max="8467" width="6.7109375" style="229" customWidth="1"/>
    <col min="8468" max="8468" width="20.7109375" style="229" customWidth="1"/>
    <col min="8469" max="8469" width="8.7109375" style="229" customWidth="1"/>
    <col min="8470" max="8470" width="11.42578125" style="229"/>
    <col min="8471" max="8471" width="8.5703125" style="229" customWidth="1"/>
    <col min="8472" max="8472" width="13.28515625" style="229" customWidth="1"/>
    <col min="8473" max="8473" width="11.42578125" style="229"/>
    <col min="8474" max="8474" width="0" style="229" hidden="1" customWidth="1"/>
    <col min="8475" max="8475" width="14.7109375" style="229" customWidth="1"/>
    <col min="8476" max="8476" width="0" style="229" hidden="1" customWidth="1"/>
    <col min="8477" max="8705" width="11.42578125" style="229"/>
    <col min="8706" max="8706" width="6.5703125" style="229" customWidth="1"/>
    <col min="8707" max="8707" width="4.7109375" style="229" customWidth="1"/>
    <col min="8708" max="8708" width="7.7109375" style="229" customWidth="1"/>
    <col min="8709" max="8709" width="10.7109375" style="229" customWidth="1"/>
    <col min="8710" max="8711" width="5.140625" style="229" customWidth="1"/>
    <col min="8712" max="8712" width="15.28515625" style="229" customWidth="1"/>
    <col min="8713" max="8722" width="0" style="229" hidden="1" customWidth="1"/>
    <col min="8723" max="8723" width="6.7109375" style="229" customWidth="1"/>
    <col min="8724" max="8724" width="20.7109375" style="229" customWidth="1"/>
    <col min="8725" max="8725" width="8.7109375" style="229" customWidth="1"/>
    <col min="8726" max="8726" width="11.42578125" style="229"/>
    <col min="8727" max="8727" width="8.5703125" style="229" customWidth="1"/>
    <col min="8728" max="8728" width="13.28515625" style="229" customWidth="1"/>
    <col min="8729" max="8729" width="11.42578125" style="229"/>
    <col min="8730" max="8730" width="0" style="229" hidden="1" customWidth="1"/>
    <col min="8731" max="8731" width="14.7109375" style="229" customWidth="1"/>
    <col min="8732" max="8732" width="0" style="229" hidden="1" customWidth="1"/>
    <col min="8733" max="8961" width="11.42578125" style="229"/>
    <col min="8962" max="8962" width="6.5703125" style="229" customWidth="1"/>
    <col min="8963" max="8963" width="4.7109375" style="229" customWidth="1"/>
    <col min="8964" max="8964" width="7.7109375" style="229" customWidth="1"/>
    <col min="8965" max="8965" width="10.7109375" style="229" customWidth="1"/>
    <col min="8966" max="8967" width="5.140625" style="229" customWidth="1"/>
    <col min="8968" max="8968" width="15.28515625" style="229" customWidth="1"/>
    <col min="8969" max="8978" width="0" style="229" hidden="1" customWidth="1"/>
    <col min="8979" max="8979" width="6.7109375" style="229" customWidth="1"/>
    <col min="8980" max="8980" width="20.7109375" style="229" customWidth="1"/>
    <col min="8981" max="8981" width="8.7109375" style="229" customWidth="1"/>
    <col min="8982" max="8982" width="11.42578125" style="229"/>
    <col min="8983" max="8983" width="8.5703125" style="229" customWidth="1"/>
    <col min="8984" max="8984" width="13.28515625" style="229" customWidth="1"/>
    <col min="8985" max="8985" width="11.42578125" style="229"/>
    <col min="8986" max="8986" width="0" style="229" hidden="1" customWidth="1"/>
    <col min="8987" max="8987" width="14.7109375" style="229" customWidth="1"/>
    <col min="8988" max="8988" width="0" style="229" hidden="1" customWidth="1"/>
    <col min="8989" max="9217" width="11.42578125" style="229"/>
    <col min="9218" max="9218" width="6.5703125" style="229" customWidth="1"/>
    <col min="9219" max="9219" width="4.7109375" style="229" customWidth="1"/>
    <col min="9220" max="9220" width="7.7109375" style="229" customWidth="1"/>
    <col min="9221" max="9221" width="10.7109375" style="229" customWidth="1"/>
    <col min="9222" max="9223" width="5.140625" style="229" customWidth="1"/>
    <col min="9224" max="9224" width="15.28515625" style="229" customWidth="1"/>
    <col min="9225" max="9234" width="0" style="229" hidden="1" customWidth="1"/>
    <col min="9235" max="9235" width="6.7109375" style="229" customWidth="1"/>
    <col min="9236" max="9236" width="20.7109375" style="229" customWidth="1"/>
    <col min="9237" max="9237" width="8.7109375" style="229" customWidth="1"/>
    <col min="9238" max="9238" width="11.42578125" style="229"/>
    <col min="9239" max="9239" width="8.5703125" style="229" customWidth="1"/>
    <col min="9240" max="9240" width="13.28515625" style="229" customWidth="1"/>
    <col min="9241" max="9241" width="11.42578125" style="229"/>
    <col min="9242" max="9242" width="0" style="229" hidden="1" customWidth="1"/>
    <col min="9243" max="9243" width="14.7109375" style="229" customWidth="1"/>
    <col min="9244" max="9244" width="0" style="229" hidden="1" customWidth="1"/>
    <col min="9245" max="9473" width="11.42578125" style="229"/>
    <col min="9474" max="9474" width="6.5703125" style="229" customWidth="1"/>
    <col min="9475" max="9475" width="4.7109375" style="229" customWidth="1"/>
    <col min="9476" max="9476" width="7.7109375" style="229" customWidth="1"/>
    <col min="9477" max="9477" width="10.7109375" style="229" customWidth="1"/>
    <col min="9478" max="9479" width="5.140625" style="229" customWidth="1"/>
    <col min="9480" max="9480" width="15.28515625" style="229" customWidth="1"/>
    <col min="9481" max="9490" width="0" style="229" hidden="1" customWidth="1"/>
    <col min="9491" max="9491" width="6.7109375" style="229" customWidth="1"/>
    <col min="9492" max="9492" width="20.7109375" style="229" customWidth="1"/>
    <col min="9493" max="9493" width="8.7109375" style="229" customWidth="1"/>
    <col min="9494" max="9494" width="11.42578125" style="229"/>
    <col min="9495" max="9495" width="8.5703125" style="229" customWidth="1"/>
    <col min="9496" max="9496" width="13.28515625" style="229" customWidth="1"/>
    <col min="9497" max="9497" width="11.42578125" style="229"/>
    <col min="9498" max="9498" width="0" style="229" hidden="1" customWidth="1"/>
    <col min="9499" max="9499" width="14.7109375" style="229" customWidth="1"/>
    <col min="9500" max="9500" width="0" style="229" hidden="1" customWidth="1"/>
    <col min="9501" max="9729" width="11.42578125" style="229"/>
    <col min="9730" max="9730" width="6.5703125" style="229" customWidth="1"/>
    <col min="9731" max="9731" width="4.7109375" style="229" customWidth="1"/>
    <col min="9732" max="9732" width="7.7109375" style="229" customWidth="1"/>
    <col min="9733" max="9733" width="10.7109375" style="229" customWidth="1"/>
    <col min="9734" max="9735" width="5.140625" style="229" customWidth="1"/>
    <col min="9736" max="9736" width="15.28515625" style="229" customWidth="1"/>
    <col min="9737" max="9746" width="0" style="229" hidden="1" customWidth="1"/>
    <col min="9747" max="9747" width="6.7109375" style="229" customWidth="1"/>
    <col min="9748" max="9748" width="20.7109375" style="229" customWidth="1"/>
    <col min="9749" max="9749" width="8.7109375" style="229" customWidth="1"/>
    <col min="9750" max="9750" width="11.42578125" style="229"/>
    <col min="9751" max="9751" width="8.5703125" style="229" customWidth="1"/>
    <col min="9752" max="9752" width="13.28515625" style="229" customWidth="1"/>
    <col min="9753" max="9753" width="11.42578125" style="229"/>
    <col min="9754" max="9754" width="0" style="229" hidden="1" customWidth="1"/>
    <col min="9755" max="9755" width="14.7109375" style="229" customWidth="1"/>
    <col min="9756" max="9756" width="0" style="229" hidden="1" customWidth="1"/>
    <col min="9757" max="9985" width="11.42578125" style="229"/>
    <col min="9986" max="9986" width="6.5703125" style="229" customWidth="1"/>
    <col min="9987" max="9987" width="4.7109375" style="229" customWidth="1"/>
    <col min="9988" max="9988" width="7.7109375" style="229" customWidth="1"/>
    <col min="9989" max="9989" width="10.7109375" style="229" customWidth="1"/>
    <col min="9990" max="9991" width="5.140625" style="229" customWidth="1"/>
    <col min="9992" max="9992" width="15.28515625" style="229" customWidth="1"/>
    <col min="9993" max="10002" width="0" style="229" hidden="1" customWidth="1"/>
    <col min="10003" max="10003" width="6.7109375" style="229" customWidth="1"/>
    <col min="10004" max="10004" width="20.7109375" style="229" customWidth="1"/>
    <col min="10005" max="10005" width="8.7109375" style="229" customWidth="1"/>
    <col min="10006" max="10006" width="11.42578125" style="229"/>
    <col min="10007" max="10007" width="8.5703125" style="229" customWidth="1"/>
    <col min="10008" max="10008" width="13.28515625" style="229" customWidth="1"/>
    <col min="10009" max="10009" width="11.42578125" style="229"/>
    <col min="10010" max="10010" width="0" style="229" hidden="1" customWidth="1"/>
    <col min="10011" max="10011" width="14.7109375" style="229" customWidth="1"/>
    <col min="10012" max="10012" width="0" style="229" hidden="1" customWidth="1"/>
    <col min="10013" max="10241" width="11.42578125" style="229"/>
    <col min="10242" max="10242" width="6.5703125" style="229" customWidth="1"/>
    <col min="10243" max="10243" width="4.7109375" style="229" customWidth="1"/>
    <col min="10244" max="10244" width="7.7109375" style="229" customWidth="1"/>
    <col min="10245" max="10245" width="10.7109375" style="229" customWidth="1"/>
    <col min="10246" max="10247" width="5.140625" style="229" customWidth="1"/>
    <col min="10248" max="10248" width="15.28515625" style="229" customWidth="1"/>
    <col min="10249" max="10258" width="0" style="229" hidden="1" customWidth="1"/>
    <col min="10259" max="10259" width="6.7109375" style="229" customWidth="1"/>
    <col min="10260" max="10260" width="20.7109375" style="229" customWidth="1"/>
    <col min="10261" max="10261" width="8.7109375" style="229" customWidth="1"/>
    <col min="10262" max="10262" width="11.42578125" style="229"/>
    <col min="10263" max="10263" width="8.5703125" style="229" customWidth="1"/>
    <col min="10264" max="10264" width="13.28515625" style="229" customWidth="1"/>
    <col min="10265" max="10265" width="11.42578125" style="229"/>
    <col min="10266" max="10266" width="0" style="229" hidden="1" customWidth="1"/>
    <col min="10267" max="10267" width="14.7109375" style="229" customWidth="1"/>
    <col min="10268" max="10268" width="0" style="229" hidden="1" customWidth="1"/>
    <col min="10269" max="10497" width="11.42578125" style="229"/>
    <col min="10498" max="10498" width="6.5703125" style="229" customWidth="1"/>
    <col min="10499" max="10499" width="4.7109375" style="229" customWidth="1"/>
    <col min="10500" max="10500" width="7.7109375" style="229" customWidth="1"/>
    <col min="10501" max="10501" width="10.7109375" style="229" customWidth="1"/>
    <col min="10502" max="10503" width="5.140625" style="229" customWidth="1"/>
    <col min="10504" max="10504" width="15.28515625" style="229" customWidth="1"/>
    <col min="10505" max="10514" width="0" style="229" hidden="1" customWidth="1"/>
    <col min="10515" max="10515" width="6.7109375" style="229" customWidth="1"/>
    <col min="10516" max="10516" width="20.7109375" style="229" customWidth="1"/>
    <col min="10517" max="10517" width="8.7109375" style="229" customWidth="1"/>
    <col min="10518" max="10518" width="11.42578125" style="229"/>
    <col min="10519" max="10519" width="8.5703125" style="229" customWidth="1"/>
    <col min="10520" max="10520" width="13.28515625" style="229" customWidth="1"/>
    <col min="10521" max="10521" width="11.42578125" style="229"/>
    <col min="10522" max="10522" width="0" style="229" hidden="1" customWidth="1"/>
    <col min="10523" max="10523" width="14.7109375" style="229" customWidth="1"/>
    <col min="10524" max="10524" width="0" style="229" hidden="1" customWidth="1"/>
    <col min="10525" max="10753" width="11.42578125" style="229"/>
    <col min="10754" max="10754" width="6.5703125" style="229" customWidth="1"/>
    <col min="10755" max="10755" width="4.7109375" style="229" customWidth="1"/>
    <col min="10756" max="10756" width="7.7109375" style="229" customWidth="1"/>
    <col min="10757" max="10757" width="10.7109375" style="229" customWidth="1"/>
    <col min="10758" max="10759" width="5.140625" style="229" customWidth="1"/>
    <col min="10760" max="10760" width="15.28515625" style="229" customWidth="1"/>
    <col min="10761" max="10770" width="0" style="229" hidden="1" customWidth="1"/>
    <col min="10771" max="10771" width="6.7109375" style="229" customWidth="1"/>
    <col min="10772" max="10772" width="20.7109375" style="229" customWidth="1"/>
    <col min="10773" max="10773" width="8.7109375" style="229" customWidth="1"/>
    <col min="10774" max="10774" width="11.42578125" style="229"/>
    <col min="10775" max="10775" width="8.5703125" style="229" customWidth="1"/>
    <col min="10776" max="10776" width="13.28515625" style="229" customWidth="1"/>
    <col min="10777" max="10777" width="11.42578125" style="229"/>
    <col min="10778" max="10778" width="0" style="229" hidden="1" customWidth="1"/>
    <col min="10779" max="10779" width="14.7109375" style="229" customWidth="1"/>
    <col min="10780" max="10780" width="0" style="229" hidden="1" customWidth="1"/>
    <col min="10781" max="11009" width="11.42578125" style="229"/>
    <col min="11010" max="11010" width="6.5703125" style="229" customWidth="1"/>
    <col min="11011" max="11011" width="4.7109375" style="229" customWidth="1"/>
    <col min="11012" max="11012" width="7.7109375" style="229" customWidth="1"/>
    <col min="11013" max="11013" width="10.7109375" style="229" customWidth="1"/>
    <col min="11014" max="11015" width="5.140625" style="229" customWidth="1"/>
    <col min="11016" max="11016" width="15.28515625" style="229" customWidth="1"/>
    <col min="11017" max="11026" width="0" style="229" hidden="1" customWidth="1"/>
    <col min="11027" max="11027" width="6.7109375" style="229" customWidth="1"/>
    <col min="11028" max="11028" width="20.7109375" style="229" customWidth="1"/>
    <col min="11029" max="11029" width="8.7109375" style="229" customWidth="1"/>
    <col min="11030" max="11030" width="11.42578125" style="229"/>
    <col min="11031" max="11031" width="8.5703125" style="229" customWidth="1"/>
    <col min="11032" max="11032" width="13.28515625" style="229" customWidth="1"/>
    <col min="11033" max="11033" width="11.42578125" style="229"/>
    <col min="11034" max="11034" width="0" style="229" hidden="1" customWidth="1"/>
    <col min="11035" max="11035" width="14.7109375" style="229" customWidth="1"/>
    <col min="11036" max="11036" width="0" style="229" hidden="1" customWidth="1"/>
    <col min="11037" max="11265" width="11.42578125" style="229"/>
    <col min="11266" max="11266" width="6.5703125" style="229" customWidth="1"/>
    <col min="11267" max="11267" width="4.7109375" style="229" customWidth="1"/>
    <col min="11268" max="11268" width="7.7109375" style="229" customWidth="1"/>
    <col min="11269" max="11269" width="10.7109375" style="229" customWidth="1"/>
    <col min="11270" max="11271" width="5.140625" style="229" customWidth="1"/>
    <col min="11272" max="11272" width="15.28515625" style="229" customWidth="1"/>
    <col min="11273" max="11282" width="0" style="229" hidden="1" customWidth="1"/>
    <col min="11283" max="11283" width="6.7109375" style="229" customWidth="1"/>
    <col min="11284" max="11284" width="20.7109375" style="229" customWidth="1"/>
    <col min="11285" max="11285" width="8.7109375" style="229" customWidth="1"/>
    <col min="11286" max="11286" width="11.42578125" style="229"/>
    <col min="11287" max="11287" width="8.5703125" style="229" customWidth="1"/>
    <col min="11288" max="11288" width="13.28515625" style="229" customWidth="1"/>
    <col min="11289" max="11289" width="11.42578125" style="229"/>
    <col min="11290" max="11290" width="0" style="229" hidden="1" customWidth="1"/>
    <col min="11291" max="11291" width="14.7109375" style="229" customWidth="1"/>
    <col min="11292" max="11292" width="0" style="229" hidden="1" customWidth="1"/>
    <col min="11293" max="11521" width="11.42578125" style="229"/>
    <col min="11522" max="11522" width="6.5703125" style="229" customWidth="1"/>
    <col min="11523" max="11523" width="4.7109375" style="229" customWidth="1"/>
    <col min="11524" max="11524" width="7.7109375" style="229" customWidth="1"/>
    <col min="11525" max="11525" width="10.7109375" style="229" customWidth="1"/>
    <col min="11526" max="11527" width="5.140625" style="229" customWidth="1"/>
    <col min="11528" max="11528" width="15.28515625" style="229" customWidth="1"/>
    <col min="11529" max="11538" width="0" style="229" hidden="1" customWidth="1"/>
    <col min="11539" max="11539" width="6.7109375" style="229" customWidth="1"/>
    <col min="11540" max="11540" width="20.7109375" style="229" customWidth="1"/>
    <col min="11541" max="11541" width="8.7109375" style="229" customWidth="1"/>
    <col min="11542" max="11542" width="11.42578125" style="229"/>
    <col min="11543" max="11543" width="8.5703125" style="229" customWidth="1"/>
    <col min="11544" max="11544" width="13.28515625" style="229" customWidth="1"/>
    <col min="11545" max="11545" width="11.42578125" style="229"/>
    <col min="11546" max="11546" width="0" style="229" hidden="1" customWidth="1"/>
    <col min="11547" max="11547" width="14.7109375" style="229" customWidth="1"/>
    <col min="11548" max="11548" width="0" style="229" hidden="1" customWidth="1"/>
    <col min="11549" max="11777" width="11.42578125" style="229"/>
    <col min="11778" max="11778" width="6.5703125" style="229" customWidth="1"/>
    <col min="11779" max="11779" width="4.7109375" style="229" customWidth="1"/>
    <col min="11780" max="11780" width="7.7109375" style="229" customWidth="1"/>
    <col min="11781" max="11781" width="10.7109375" style="229" customWidth="1"/>
    <col min="11782" max="11783" width="5.140625" style="229" customWidth="1"/>
    <col min="11784" max="11784" width="15.28515625" style="229" customWidth="1"/>
    <col min="11785" max="11794" width="0" style="229" hidden="1" customWidth="1"/>
    <col min="11795" max="11795" width="6.7109375" style="229" customWidth="1"/>
    <col min="11796" max="11796" width="20.7109375" style="229" customWidth="1"/>
    <col min="11797" max="11797" width="8.7109375" style="229" customWidth="1"/>
    <col min="11798" max="11798" width="11.42578125" style="229"/>
    <col min="11799" max="11799" width="8.5703125" style="229" customWidth="1"/>
    <col min="11800" max="11800" width="13.28515625" style="229" customWidth="1"/>
    <col min="11801" max="11801" width="11.42578125" style="229"/>
    <col min="11802" max="11802" width="0" style="229" hidden="1" customWidth="1"/>
    <col min="11803" max="11803" width="14.7109375" style="229" customWidth="1"/>
    <col min="11804" max="11804" width="0" style="229" hidden="1" customWidth="1"/>
    <col min="11805" max="12033" width="11.42578125" style="229"/>
    <col min="12034" max="12034" width="6.5703125" style="229" customWidth="1"/>
    <col min="12035" max="12035" width="4.7109375" style="229" customWidth="1"/>
    <col min="12036" max="12036" width="7.7109375" style="229" customWidth="1"/>
    <col min="12037" max="12037" width="10.7109375" style="229" customWidth="1"/>
    <col min="12038" max="12039" width="5.140625" style="229" customWidth="1"/>
    <col min="12040" max="12040" width="15.28515625" style="229" customWidth="1"/>
    <col min="12041" max="12050" width="0" style="229" hidden="1" customWidth="1"/>
    <col min="12051" max="12051" width="6.7109375" style="229" customWidth="1"/>
    <col min="12052" max="12052" width="20.7109375" style="229" customWidth="1"/>
    <col min="12053" max="12053" width="8.7109375" style="229" customWidth="1"/>
    <col min="12054" max="12054" width="11.42578125" style="229"/>
    <col min="12055" max="12055" width="8.5703125" style="229" customWidth="1"/>
    <col min="12056" max="12056" width="13.28515625" style="229" customWidth="1"/>
    <col min="12057" max="12057" width="11.42578125" style="229"/>
    <col min="12058" max="12058" width="0" style="229" hidden="1" customWidth="1"/>
    <col min="12059" max="12059" width="14.7109375" style="229" customWidth="1"/>
    <col min="12060" max="12060" width="0" style="229" hidden="1" customWidth="1"/>
    <col min="12061" max="12289" width="11.42578125" style="229"/>
    <col min="12290" max="12290" width="6.5703125" style="229" customWidth="1"/>
    <col min="12291" max="12291" width="4.7109375" style="229" customWidth="1"/>
    <col min="12292" max="12292" width="7.7109375" style="229" customWidth="1"/>
    <col min="12293" max="12293" width="10.7109375" style="229" customWidth="1"/>
    <col min="12294" max="12295" width="5.140625" style="229" customWidth="1"/>
    <col min="12296" max="12296" width="15.28515625" style="229" customWidth="1"/>
    <col min="12297" max="12306" width="0" style="229" hidden="1" customWidth="1"/>
    <col min="12307" max="12307" width="6.7109375" style="229" customWidth="1"/>
    <col min="12308" max="12308" width="20.7109375" style="229" customWidth="1"/>
    <col min="12309" max="12309" width="8.7109375" style="229" customWidth="1"/>
    <col min="12310" max="12310" width="11.42578125" style="229"/>
    <col min="12311" max="12311" width="8.5703125" style="229" customWidth="1"/>
    <col min="12312" max="12312" width="13.28515625" style="229" customWidth="1"/>
    <col min="12313" max="12313" width="11.42578125" style="229"/>
    <col min="12314" max="12314" width="0" style="229" hidden="1" customWidth="1"/>
    <col min="12315" max="12315" width="14.7109375" style="229" customWidth="1"/>
    <col min="12316" max="12316" width="0" style="229" hidden="1" customWidth="1"/>
    <col min="12317" max="12545" width="11.42578125" style="229"/>
    <col min="12546" max="12546" width="6.5703125" style="229" customWidth="1"/>
    <col min="12547" max="12547" width="4.7109375" style="229" customWidth="1"/>
    <col min="12548" max="12548" width="7.7109375" style="229" customWidth="1"/>
    <col min="12549" max="12549" width="10.7109375" style="229" customWidth="1"/>
    <col min="12550" max="12551" width="5.140625" style="229" customWidth="1"/>
    <col min="12552" max="12552" width="15.28515625" style="229" customWidth="1"/>
    <col min="12553" max="12562" width="0" style="229" hidden="1" customWidth="1"/>
    <col min="12563" max="12563" width="6.7109375" style="229" customWidth="1"/>
    <col min="12564" max="12564" width="20.7109375" style="229" customWidth="1"/>
    <col min="12565" max="12565" width="8.7109375" style="229" customWidth="1"/>
    <col min="12566" max="12566" width="11.42578125" style="229"/>
    <col min="12567" max="12567" width="8.5703125" style="229" customWidth="1"/>
    <col min="12568" max="12568" width="13.28515625" style="229" customWidth="1"/>
    <col min="12569" max="12569" width="11.42578125" style="229"/>
    <col min="12570" max="12570" width="0" style="229" hidden="1" customWidth="1"/>
    <col min="12571" max="12571" width="14.7109375" style="229" customWidth="1"/>
    <col min="12572" max="12572" width="0" style="229" hidden="1" customWidth="1"/>
    <col min="12573" max="12801" width="11.42578125" style="229"/>
    <col min="12802" max="12802" width="6.5703125" style="229" customWidth="1"/>
    <col min="12803" max="12803" width="4.7109375" style="229" customWidth="1"/>
    <col min="12804" max="12804" width="7.7109375" style="229" customWidth="1"/>
    <col min="12805" max="12805" width="10.7109375" style="229" customWidth="1"/>
    <col min="12806" max="12807" width="5.140625" style="229" customWidth="1"/>
    <col min="12808" max="12808" width="15.28515625" style="229" customWidth="1"/>
    <col min="12809" max="12818" width="0" style="229" hidden="1" customWidth="1"/>
    <col min="12819" max="12819" width="6.7109375" style="229" customWidth="1"/>
    <col min="12820" max="12820" width="20.7109375" style="229" customWidth="1"/>
    <col min="12821" max="12821" width="8.7109375" style="229" customWidth="1"/>
    <col min="12822" max="12822" width="11.42578125" style="229"/>
    <col min="12823" max="12823" width="8.5703125" style="229" customWidth="1"/>
    <col min="12824" max="12824" width="13.28515625" style="229" customWidth="1"/>
    <col min="12825" max="12825" width="11.42578125" style="229"/>
    <col min="12826" max="12826" width="0" style="229" hidden="1" customWidth="1"/>
    <col min="12827" max="12827" width="14.7109375" style="229" customWidth="1"/>
    <col min="12828" max="12828" width="0" style="229" hidden="1" customWidth="1"/>
    <col min="12829" max="13057" width="11.42578125" style="229"/>
    <col min="13058" max="13058" width="6.5703125" style="229" customWidth="1"/>
    <col min="13059" max="13059" width="4.7109375" style="229" customWidth="1"/>
    <col min="13060" max="13060" width="7.7109375" style="229" customWidth="1"/>
    <col min="13061" max="13061" width="10.7109375" style="229" customWidth="1"/>
    <col min="13062" max="13063" width="5.140625" style="229" customWidth="1"/>
    <col min="13064" max="13064" width="15.28515625" style="229" customWidth="1"/>
    <col min="13065" max="13074" width="0" style="229" hidden="1" customWidth="1"/>
    <col min="13075" max="13075" width="6.7109375" style="229" customWidth="1"/>
    <col min="13076" max="13076" width="20.7109375" style="229" customWidth="1"/>
    <col min="13077" max="13077" width="8.7109375" style="229" customWidth="1"/>
    <col min="13078" max="13078" width="11.42578125" style="229"/>
    <col min="13079" max="13079" width="8.5703125" style="229" customWidth="1"/>
    <col min="13080" max="13080" width="13.28515625" style="229" customWidth="1"/>
    <col min="13081" max="13081" width="11.42578125" style="229"/>
    <col min="13082" max="13082" width="0" style="229" hidden="1" customWidth="1"/>
    <col min="13083" max="13083" width="14.7109375" style="229" customWidth="1"/>
    <col min="13084" max="13084" width="0" style="229" hidden="1" customWidth="1"/>
    <col min="13085" max="13313" width="11.42578125" style="229"/>
    <col min="13314" max="13314" width="6.5703125" style="229" customWidth="1"/>
    <col min="13315" max="13315" width="4.7109375" style="229" customWidth="1"/>
    <col min="13316" max="13316" width="7.7109375" style="229" customWidth="1"/>
    <col min="13317" max="13317" width="10.7109375" style="229" customWidth="1"/>
    <col min="13318" max="13319" width="5.140625" style="229" customWidth="1"/>
    <col min="13320" max="13320" width="15.28515625" style="229" customWidth="1"/>
    <col min="13321" max="13330" width="0" style="229" hidden="1" customWidth="1"/>
    <col min="13331" max="13331" width="6.7109375" style="229" customWidth="1"/>
    <col min="13332" max="13332" width="20.7109375" style="229" customWidth="1"/>
    <col min="13333" max="13333" width="8.7109375" style="229" customWidth="1"/>
    <col min="13334" max="13334" width="11.42578125" style="229"/>
    <col min="13335" max="13335" width="8.5703125" style="229" customWidth="1"/>
    <col min="13336" max="13336" width="13.28515625" style="229" customWidth="1"/>
    <col min="13337" max="13337" width="11.42578125" style="229"/>
    <col min="13338" max="13338" width="0" style="229" hidden="1" customWidth="1"/>
    <col min="13339" max="13339" width="14.7109375" style="229" customWidth="1"/>
    <col min="13340" max="13340" width="0" style="229" hidden="1" customWidth="1"/>
    <col min="13341" max="13569" width="11.42578125" style="229"/>
    <col min="13570" max="13570" width="6.5703125" style="229" customWidth="1"/>
    <col min="13571" max="13571" width="4.7109375" style="229" customWidth="1"/>
    <col min="13572" max="13572" width="7.7109375" style="229" customWidth="1"/>
    <col min="13573" max="13573" width="10.7109375" style="229" customWidth="1"/>
    <col min="13574" max="13575" width="5.140625" style="229" customWidth="1"/>
    <col min="13576" max="13576" width="15.28515625" style="229" customWidth="1"/>
    <col min="13577" max="13586" width="0" style="229" hidden="1" customWidth="1"/>
    <col min="13587" max="13587" width="6.7109375" style="229" customWidth="1"/>
    <col min="13588" max="13588" width="20.7109375" style="229" customWidth="1"/>
    <col min="13589" max="13589" width="8.7109375" style="229" customWidth="1"/>
    <col min="13590" max="13590" width="11.42578125" style="229"/>
    <col min="13591" max="13591" width="8.5703125" style="229" customWidth="1"/>
    <col min="13592" max="13592" width="13.28515625" style="229" customWidth="1"/>
    <col min="13593" max="13593" width="11.42578125" style="229"/>
    <col min="13594" max="13594" width="0" style="229" hidden="1" customWidth="1"/>
    <col min="13595" max="13595" width="14.7109375" style="229" customWidth="1"/>
    <col min="13596" max="13596" width="0" style="229" hidden="1" customWidth="1"/>
    <col min="13597" max="13825" width="11.42578125" style="229"/>
    <col min="13826" max="13826" width="6.5703125" style="229" customWidth="1"/>
    <col min="13827" max="13827" width="4.7109375" style="229" customWidth="1"/>
    <col min="13828" max="13828" width="7.7109375" style="229" customWidth="1"/>
    <col min="13829" max="13829" width="10.7109375" style="229" customWidth="1"/>
    <col min="13830" max="13831" width="5.140625" style="229" customWidth="1"/>
    <col min="13832" max="13832" width="15.28515625" style="229" customWidth="1"/>
    <col min="13833" max="13842" width="0" style="229" hidden="1" customWidth="1"/>
    <col min="13843" max="13843" width="6.7109375" style="229" customWidth="1"/>
    <col min="13844" max="13844" width="20.7109375" style="229" customWidth="1"/>
    <col min="13845" max="13845" width="8.7109375" style="229" customWidth="1"/>
    <col min="13846" max="13846" width="11.42578125" style="229"/>
    <col min="13847" max="13847" width="8.5703125" style="229" customWidth="1"/>
    <col min="13848" max="13848" width="13.28515625" style="229" customWidth="1"/>
    <col min="13849" max="13849" width="11.42578125" style="229"/>
    <col min="13850" max="13850" width="0" style="229" hidden="1" customWidth="1"/>
    <col min="13851" max="13851" width="14.7109375" style="229" customWidth="1"/>
    <col min="13852" max="13852" width="0" style="229" hidden="1" customWidth="1"/>
    <col min="13853" max="14081" width="11.42578125" style="229"/>
    <col min="14082" max="14082" width="6.5703125" style="229" customWidth="1"/>
    <col min="14083" max="14083" width="4.7109375" style="229" customWidth="1"/>
    <col min="14084" max="14084" width="7.7109375" style="229" customWidth="1"/>
    <col min="14085" max="14085" width="10.7109375" style="229" customWidth="1"/>
    <col min="14086" max="14087" width="5.140625" style="229" customWidth="1"/>
    <col min="14088" max="14088" width="15.28515625" style="229" customWidth="1"/>
    <col min="14089" max="14098" width="0" style="229" hidden="1" customWidth="1"/>
    <col min="14099" max="14099" width="6.7109375" style="229" customWidth="1"/>
    <col min="14100" max="14100" width="20.7109375" style="229" customWidth="1"/>
    <col min="14101" max="14101" width="8.7109375" style="229" customWidth="1"/>
    <col min="14102" max="14102" width="11.42578125" style="229"/>
    <col min="14103" max="14103" width="8.5703125" style="229" customWidth="1"/>
    <col min="14104" max="14104" width="13.28515625" style="229" customWidth="1"/>
    <col min="14105" max="14105" width="11.42578125" style="229"/>
    <col min="14106" max="14106" width="0" style="229" hidden="1" customWidth="1"/>
    <col min="14107" max="14107" width="14.7109375" style="229" customWidth="1"/>
    <col min="14108" max="14108" width="0" style="229" hidden="1" customWidth="1"/>
    <col min="14109" max="14337" width="11.42578125" style="229"/>
    <col min="14338" max="14338" width="6.5703125" style="229" customWidth="1"/>
    <col min="14339" max="14339" width="4.7109375" style="229" customWidth="1"/>
    <col min="14340" max="14340" width="7.7109375" style="229" customWidth="1"/>
    <col min="14341" max="14341" width="10.7109375" style="229" customWidth="1"/>
    <col min="14342" max="14343" width="5.140625" style="229" customWidth="1"/>
    <col min="14344" max="14344" width="15.28515625" style="229" customWidth="1"/>
    <col min="14345" max="14354" width="0" style="229" hidden="1" customWidth="1"/>
    <col min="14355" max="14355" width="6.7109375" style="229" customWidth="1"/>
    <col min="14356" max="14356" width="20.7109375" style="229" customWidth="1"/>
    <col min="14357" max="14357" width="8.7109375" style="229" customWidth="1"/>
    <col min="14358" max="14358" width="11.42578125" style="229"/>
    <col min="14359" max="14359" width="8.5703125" style="229" customWidth="1"/>
    <col min="14360" max="14360" width="13.28515625" style="229" customWidth="1"/>
    <col min="14361" max="14361" width="11.42578125" style="229"/>
    <col min="14362" max="14362" width="0" style="229" hidden="1" customWidth="1"/>
    <col min="14363" max="14363" width="14.7109375" style="229" customWidth="1"/>
    <col min="14364" max="14364" width="0" style="229" hidden="1" customWidth="1"/>
    <col min="14365" max="14593" width="11.42578125" style="229"/>
    <col min="14594" max="14594" width="6.5703125" style="229" customWidth="1"/>
    <col min="14595" max="14595" width="4.7109375" style="229" customWidth="1"/>
    <col min="14596" max="14596" width="7.7109375" style="229" customWidth="1"/>
    <col min="14597" max="14597" width="10.7109375" style="229" customWidth="1"/>
    <col min="14598" max="14599" width="5.140625" style="229" customWidth="1"/>
    <col min="14600" max="14600" width="15.28515625" style="229" customWidth="1"/>
    <col min="14601" max="14610" width="0" style="229" hidden="1" customWidth="1"/>
    <col min="14611" max="14611" width="6.7109375" style="229" customWidth="1"/>
    <col min="14612" max="14612" width="20.7109375" style="229" customWidth="1"/>
    <col min="14613" max="14613" width="8.7109375" style="229" customWidth="1"/>
    <col min="14614" max="14614" width="11.42578125" style="229"/>
    <col min="14615" max="14615" width="8.5703125" style="229" customWidth="1"/>
    <col min="14616" max="14616" width="13.28515625" style="229" customWidth="1"/>
    <col min="14617" max="14617" width="11.42578125" style="229"/>
    <col min="14618" max="14618" width="0" style="229" hidden="1" customWidth="1"/>
    <col min="14619" max="14619" width="14.7109375" style="229" customWidth="1"/>
    <col min="14620" max="14620" width="0" style="229" hidden="1" customWidth="1"/>
    <col min="14621" max="14849" width="11.42578125" style="229"/>
    <col min="14850" max="14850" width="6.5703125" style="229" customWidth="1"/>
    <col min="14851" max="14851" width="4.7109375" style="229" customWidth="1"/>
    <col min="14852" max="14852" width="7.7109375" style="229" customWidth="1"/>
    <col min="14853" max="14853" width="10.7109375" style="229" customWidth="1"/>
    <col min="14854" max="14855" width="5.140625" style="229" customWidth="1"/>
    <col min="14856" max="14856" width="15.28515625" style="229" customWidth="1"/>
    <col min="14857" max="14866" width="0" style="229" hidden="1" customWidth="1"/>
    <col min="14867" max="14867" width="6.7109375" style="229" customWidth="1"/>
    <col min="14868" max="14868" width="20.7109375" style="229" customWidth="1"/>
    <col min="14869" max="14869" width="8.7109375" style="229" customWidth="1"/>
    <col min="14870" max="14870" width="11.42578125" style="229"/>
    <col min="14871" max="14871" width="8.5703125" style="229" customWidth="1"/>
    <col min="14872" max="14872" width="13.28515625" style="229" customWidth="1"/>
    <col min="14873" max="14873" width="11.42578125" style="229"/>
    <col min="14874" max="14874" width="0" style="229" hidden="1" customWidth="1"/>
    <col min="14875" max="14875" width="14.7109375" style="229" customWidth="1"/>
    <col min="14876" max="14876" width="0" style="229" hidden="1" customWidth="1"/>
    <col min="14877" max="15105" width="11.42578125" style="229"/>
    <col min="15106" max="15106" width="6.5703125" style="229" customWidth="1"/>
    <col min="15107" max="15107" width="4.7109375" style="229" customWidth="1"/>
    <col min="15108" max="15108" width="7.7109375" style="229" customWidth="1"/>
    <col min="15109" max="15109" width="10.7109375" style="229" customWidth="1"/>
    <col min="15110" max="15111" width="5.140625" style="229" customWidth="1"/>
    <col min="15112" max="15112" width="15.28515625" style="229" customWidth="1"/>
    <col min="15113" max="15122" width="0" style="229" hidden="1" customWidth="1"/>
    <col min="15123" max="15123" width="6.7109375" style="229" customWidth="1"/>
    <col min="15124" max="15124" width="20.7109375" style="229" customWidth="1"/>
    <col min="15125" max="15125" width="8.7109375" style="229" customWidth="1"/>
    <col min="15126" max="15126" width="11.42578125" style="229"/>
    <col min="15127" max="15127" width="8.5703125" style="229" customWidth="1"/>
    <col min="15128" max="15128" width="13.28515625" style="229" customWidth="1"/>
    <col min="15129" max="15129" width="11.42578125" style="229"/>
    <col min="15130" max="15130" width="0" style="229" hidden="1" customWidth="1"/>
    <col min="15131" max="15131" width="14.7109375" style="229" customWidth="1"/>
    <col min="15132" max="15132" width="0" style="229" hidden="1" customWidth="1"/>
    <col min="15133" max="15361" width="11.42578125" style="229"/>
    <col min="15362" max="15362" width="6.5703125" style="229" customWidth="1"/>
    <col min="15363" max="15363" width="4.7109375" style="229" customWidth="1"/>
    <col min="15364" max="15364" width="7.7109375" style="229" customWidth="1"/>
    <col min="15365" max="15365" width="10.7109375" style="229" customWidth="1"/>
    <col min="15366" max="15367" width="5.140625" style="229" customWidth="1"/>
    <col min="15368" max="15368" width="15.28515625" style="229" customWidth="1"/>
    <col min="15369" max="15378" width="0" style="229" hidden="1" customWidth="1"/>
    <col min="15379" max="15379" width="6.7109375" style="229" customWidth="1"/>
    <col min="15380" max="15380" width="20.7109375" style="229" customWidth="1"/>
    <col min="15381" max="15381" width="8.7109375" style="229" customWidth="1"/>
    <col min="15382" max="15382" width="11.42578125" style="229"/>
    <col min="15383" max="15383" width="8.5703125" style="229" customWidth="1"/>
    <col min="15384" max="15384" width="13.28515625" style="229" customWidth="1"/>
    <col min="15385" max="15385" width="11.42578125" style="229"/>
    <col min="15386" max="15386" width="0" style="229" hidden="1" customWidth="1"/>
    <col min="15387" max="15387" width="14.7109375" style="229" customWidth="1"/>
    <col min="15388" max="15388" width="0" style="229" hidden="1" customWidth="1"/>
    <col min="15389" max="15617" width="11.42578125" style="229"/>
    <col min="15618" max="15618" width="6.5703125" style="229" customWidth="1"/>
    <col min="15619" max="15619" width="4.7109375" style="229" customWidth="1"/>
    <col min="15620" max="15620" width="7.7109375" style="229" customWidth="1"/>
    <col min="15621" max="15621" width="10.7109375" style="229" customWidth="1"/>
    <col min="15622" max="15623" width="5.140625" style="229" customWidth="1"/>
    <col min="15624" max="15624" width="15.28515625" style="229" customWidth="1"/>
    <col min="15625" max="15634" width="0" style="229" hidden="1" customWidth="1"/>
    <col min="15635" max="15635" width="6.7109375" style="229" customWidth="1"/>
    <col min="15636" max="15636" width="20.7109375" style="229" customWidth="1"/>
    <col min="15637" max="15637" width="8.7109375" style="229" customWidth="1"/>
    <col min="15638" max="15638" width="11.42578125" style="229"/>
    <col min="15639" max="15639" width="8.5703125" style="229" customWidth="1"/>
    <col min="15640" max="15640" width="13.28515625" style="229" customWidth="1"/>
    <col min="15641" max="15641" width="11.42578125" style="229"/>
    <col min="15642" max="15642" width="0" style="229" hidden="1" customWidth="1"/>
    <col min="15643" max="15643" width="14.7109375" style="229" customWidth="1"/>
    <col min="15644" max="15644" width="0" style="229" hidden="1" customWidth="1"/>
    <col min="15645" max="15873" width="11.42578125" style="229"/>
    <col min="15874" max="15874" width="6.5703125" style="229" customWidth="1"/>
    <col min="15875" max="15875" width="4.7109375" style="229" customWidth="1"/>
    <col min="15876" max="15876" width="7.7109375" style="229" customWidth="1"/>
    <col min="15877" max="15877" width="10.7109375" style="229" customWidth="1"/>
    <col min="15878" max="15879" width="5.140625" style="229" customWidth="1"/>
    <col min="15880" max="15880" width="15.28515625" style="229" customWidth="1"/>
    <col min="15881" max="15890" width="0" style="229" hidden="1" customWidth="1"/>
    <col min="15891" max="15891" width="6.7109375" style="229" customWidth="1"/>
    <col min="15892" max="15892" width="20.7109375" style="229" customWidth="1"/>
    <col min="15893" max="15893" width="8.7109375" style="229" customWidth="1"/>
    <col min="15894" max="15894" width="11.42578125" style="229"/>
    <col min="15895" max="15895" width="8.5703125" style="229" customWidth="1"/>
    <col min="15896" max="15896" width="13.28515625" style="229" customWidth="1"/>
    <col min="15897" max="15897" width="11.42578125" style="229"/>
    <col min="15898" max="15898" width="0" style="229" hidden="1" customWidth="1"/>
    <col min="15899" max="15899" width="14.7109375" style="229" customWidth="1"/>
    <col min="15900" max="15900" width="0" style="229" hidden="1" customWidth="1"/>
    <col min="15901" max="16129" width="11.42578125" style="229"/>
    <col min="16130" max="16130" width="6.5703125" style="229" customWidth="1"/>
    <col min="16131" max="16131" width="4.7109375" style="229" customWidth="1"/>
    <col min="16132" max="16132" width="7.7109375" style="229" customWidth="1"/>
    <col min="16133" max="16133" width="10.7109375" style="229" customWidth="1"/>
    <col min="16134" max="16135" width="5.140625" style="229" customWidth="1"/>
    <col min="16136" max="16136" width="15.28515625" style="229" customWidth="1"/>
    <col min="16137" max="16146" width="0" style="229" hidden="1" customWidth="1"/>
    <col min="16147" max="16147" width="6.7109375" style="229" customWidth="1"/>
    <col min="16148" max="16148" width="20.7109375" style="229" customWidth="1"/>
    <col min="16149" max="16149" width="8.7109375" style="229" customWidth="1"/>
    <col min="16150" max="16150" width="11.42578125" style="229"/>
    <col min="16151" max="16151" width="8.5703125" style="229" customWidth="1"/>
    <col min="16152" max="16152" width="13.28515625" style="229" customWidth="1"/>
    <col min="16153" max="16153" width="11.42578125" style="229"/>
    <col min="16154" max="16154" width="0" style="229" hidden="1" customWidth="1"/>
    <col min="16155" max="16155" width="14.7109375" style="229" customWidth="1"/>
    <col min="16156" max="16156" width="0" style="229" hidden="1" customWidth="1"/>
    <col min="16157" max="16384" width="11.42578125" style="229"/>
  </cols>
  <sheetData>
    <row r="1" spans="2:20" ht="13.5" customHeight="1"/>
    <row r="2" spans="2:20" ht="24.95" customHeight="1">
      <c r="B2" s="325" t="s">
        <v>69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</row>
    <row r="3" spans="2:20" ht="42.75" customHeight="1">
      <c r="B3" s="326" t="s">
        <v>113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</row>
    <row r="4" spans="2:20" ht="12.75" customHeight="1">
      <c r="B4" s="161"/>
      <c r="C4" s="162"/>
      <c r="D4" s="163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230"/>
      <c r="Q4" s="231"/>
      <c r="R4" s="232"/>
      <c r="S4" s="232"/>
    </row>
    <row r="5" spans="2:20" ht="20.100000000000001" customHeight="1">
      <c r="B5" s="167"/>
      <c r="C5" s="165"/>
      <c r="E5" s="168" t="s">
        <v>71</v>
      </c>
      <c r="F5" s="233" t="str">
        <f>'DGUV-Prüfprotokoll'!R3</f>
        <v>5979-001</v>
      </c>
      <c r="G5" s="163"/>
      <c r="H5" s="163"/>
      <c r="I5" s="163"/>
      <c r="J5" s="163"/>
      <c r="K5" s="163"/>
      <c r="L5" s="163"/>
      <c r="M5" s="163"/>
      <c r="N5" s="163"/>
      <c r="O5" s="163"/>
      <c r="P5" s="234"/>
      <c r="Q5" s="234"/>
      <c r="R5" s="234"/>
      <c r="S5" s="234"/>
      <c r="T5" s="234"/>
    </row>
    <row r="6" spans="2:20" ht="20.100000000000001" customHeight="1">
      <c r="B6" s="169"/>
      <c r="C6" s="170"/>
      <c r="E6" s="171" t="s">
        <v>72</v>
      </c>
      <c r="F6" s="233" t="str">
        <f>'DGUV-Prüfprotokoll'!T3</f>
        <v>Sportwissenschaften u. Sportpädagogik</v>
      </c>
      <c r="G6" s="219"/>
      <c r="H6" s="219"/>
      <c r="I6" s="219"/>
      <c r="J6" s="219"/>
      <c r="K6" s="219"/>
      <c r="L6" s="219"/>
      <c r="M6" s="219"/>
      <c r="N6" s="219"/>
      <c r="O6" s="163"/>
      <c r="P6" s="234"/>
      <c r="Q6" s="234"/>
      <c r="R6" s="234"/>
      <c r="S6" s="234"/>
      <c r="T6" s="234"/>
    </row>
    <row r="7" spans="2:20" ht="20.100000000000001" customHeight="1">
      <c r="B7" s="172"/>
      <c r="C7" s="165"/>
      <c r="E7" s="235" t="s">
        <v>73</v>
      </c>
      <c r="F7" s="327" t="str">
        <f>'DGUV-Prüfprotokoll'!V3</f>
        <v>Geschäftszimmer</v>
      </c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</row>
    <row r="8" spans="2:20" ht="20.100000000000001" customHeight="1">
      <c r="B8" s="172"/>
      <c r="C8" s="165"/>
      <c r="E8" s="235" t="s">
        <v>23</v>
      </c>
      <c r="F8" s="236" t="str">
        <f>'DGUV-Prüfprotokoll'!AF3</f>
        <v>Büro</v>
      </c>
      <c r="G8" s="220"/>
      <c r="H8" s="220"/>
      <c r="I8" s="219"/>
      <c r="J8" s="219"/>
      <c r="K8" s="219"/>
      <c r="L8" s="219"/>
      <c r="M8" s="219"/>
      <c r="N8" s="219"/>
      <c r="O8" s="163"/>
      <c r="P8" s="234"/>
      <c r="Q8" s="234"/>
      <c r="R8" s="234"/>
      <c r="S8" s="234"/>
      <c r="T8" s="234"/>
    </row>
    <row r="9" spans="2:20" ht="20.100000000000001" customHeight="1">
      <c r="B9" s="167"/>
      <c r="C9" s="165"/>
      <c r="E9" s="166" t="s">
        <v>70</v>
      </c>
      <c r="F9" s="233" t="str">
        <f>'DGUV-Prüfprotokoll'!CM3</f>
        <v>R. Künne</v>
      </c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</row>
    <row r="10" spans="2:20" ht="12.75" customHeight="1">
      <c r="B10" s="164"/>
      <c r="C10" s="173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</row>
    <row r="11" spans="2:20" ht="17.100000000000001" customHeight="1">
      <c r="B11" s="174" t="str">
        <f>CONCATENATE("An d. Verantwortliche/n von"," ",'DGUV-Prüfprotokoll'!T3,",")</f>
        <v>An d. Verantwortliche/n von Sportwissenschaften u. Sportpädagogik,</v>
      </c>
      <c r="C11" s="175"/>
      <c r="D11" s="176"/>
      <c r="E11" s="176"/>
      <c r="F11" s="176"/>
      <c r="G11" s="176"/>
      <c r="H11" s="176"/>
      <c r="I11" s="176"/>
      <c r="J11" s="164"/>
      <c r="K11" s="164"/>
      <c r="L11" s="164"/>
      <c r="M11" s="164"/>
      <c r="N11" s="164"/>
      <c r="O11" s="169"/>
    </row>
    <row r="12" spans="2:20">
      <c r="B12" s="164"/>
      <c r="C12" s="173"/>
      <c r="D12" s="164"/>
      <c r="E12" s="164"/>
      <c r="F12" s="177"/>
      <c r="G12" s="177"/>
      <c r="H12" s="177"/>
      <c r="I12" s="177"/>
      <c r="J12" s="177"/>
      <c r="K12" s="177"/>
      <c r="L12" s="177"/>
      <c r="M12" s="177"/>
      <c r="N12" s="177"/>
      <c r="O12" s="164"/>
    </row>
    <row r="13" spans="2:20" ht="17.100000000000001" customHeight="1">
      <c r="B13" s="328" t="str">
        <f>CONCATENATE("ab ",(TEXT('DGUV-Prüfprotokoll'!AI3,"TT.MM.JJ"))," wurden in Ihrem Verantwortungsbereich  ",'DGUV-Prüfprotokoll'!BX3," Geräte geprüft, davon wurden ",'DGUV-Prüfprotokoll'!BY3," als defekt festgestellt. Diese sind entweder zu reparieren oder zu entsorgen oder zu ersetzen.")</f>
        <v>ab 01.04.16 wurden in Ihrem Verantwortungsbereich  120 Geräte geprüft, davon wurden 3 als defekt festgestellt. Diese sind entweder zu reparieren oder zu entsorgen oder zu ersetzen.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</row>
    <row r="14" spans="2:20" ht="17.100000000000001" customHeight="1"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</row>
    <row r="15" spans="2:20" ht="17.100000000000001" customHeight="1"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</row>
    <row r="16" spans="2:20" ht="24.75" customHeight="1">
      <c r="B16" s="319" t="s">
        <v>107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1"/>
    </row>
    <row r="17" spans="2:23" ht="3.75" customHeight="1" thickBot="1">
      <c r="B17" s="163"/>
      <c r="C17" s="173"/>
      <c r="D17" s="178"/>
      <c r="E17" s="164"/>
      <c r="F17" s="179"/>
      <c r="G17" s="179"/>
      <c r="H17" s="180"/>
      <c r="I17" s="164"/>
      <c r="J17" s="164"/>
      <c r="K17" s="164"/>
      <c r="L17" s="164"/>
      <c r="M17" s="173"/>
      <c r="N17" s="164"/>
      <c r="O17" s="164"/>
    </row>
    <row r="18" spans="2:23" ht="28.5" customHeight="1" thickTop="1" thickBot="1">
      <c r="B18" s="322" t="str">
        <f>IF(W18="","- Der Reparatur umgehend zuzuführende Geräte -","Liste der defekten Geräte")</f>
        <v>Liste der defekten Geräte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4"/>
      <c r="U18" s="181" t="s">
        <v>74</v>
      </c>
      <c r="W18" s="248" t="s">
        <v>75</v>
      </c>
    </row>
    <row r="19" spans="2:23" ht="17.25" customHeight="1" thickTop="1">
      <c r="B19" s="221" t="s">
        <v>76</v>
      </c>
      <c r="C19" s="222" t="s">
        <v>77</v>
      </c>
      <c r="D19" s="221" t="s">
        <v>78</v>
      </c>
      <c r="E19" s="221" t="s">
        <v>79</v>
      </c>
      <c r="F19" s="223" t="s">
        <v>15</v>
      </c>
      <c r="G19" s="224"/>
      <c r="H19" s="221" t="s">
        <v>80</v>
      </c>
      <c r="I19" s="225" t="s">
        <v>81</v>
      </c>
      <c r="J19" s="226"/>
      <c r="K19" s="223" t="s">
        <v>82</v>
      </c>
      <c r="L19" s="226"/>
      <c r="M19" s="227" t="s">
        <v>83</v>
      </c>
      <c r="N19" s="226"/>
      <c r="O19" s="228" t="s">
        <v>81</v>
      </c>
      <c r="P19" s="226"/>
      <c r="Q19" s="227" t="s">
        <v>84</v>
      </c>
      <c r="R19" s="227"/>
      <c r="S19" s="221" t="s">
        <v>85</v>
      </c>
      <c r="T19" s="227" t="s">
        <v>86</v>
      </c>
      <c r="U19" s="182" t="s">
        <v>87</v>
      </c>
    </row>
    <row r="20" spans="2:23" ht="10.35" customHeight="1" thickBot="1">
      <c r="B20" s="183" t="s">
        <v>88</v>
      </c>
      <c r="C20" s="184" t="s">
        <v>88</v>
      </c>
      <c r="D20" s="183"/>
      <c r="E20" s="183" t="s">
        <v>89</v>
      </c>
      <c r="F20" s="185" t="s">
        <v>90</v>
      </c>
      <c r="G20" s="186" t="s">
        <v>91</v>
      </c>
      <c r="H20" s="187"/>
      <c r="I20" s="188" t="s">
        <v>37</v>
      </c>
      <c r="J20" s="189" t="s">
        <v>92</v>
      </c>
      <c r="K20" s="188" t="s">
        <v>37</v>
      </c>
      <c r="L20" s="189" t="s">
        <v>92</v>
      </c>
      <c r="M20" s="188" t="s">
        <v>37</v>
      </c>
      <c r="N20" s="189" t="s">
        <v>92</v>
      </c>
      <c r="O20" s="188" t="s">
        <v>37</v>
      </c>
      <c r="P20" s="189" t="s">
        <v>92</v>
      </c>
      <c r="Q20" s="190" t="s">
        <v>93</v>
      </c>
      <c r="R20" s="191" t="s">
        <v>68</v>
      </c>
      <c r="S20" s="183" t="s">
        <v>94</v>
      </c>
      <c r="T20" s="183"/>
      <c r="U20" s="192" t="s">
        <v>95</v>
      </c>
    </row>
    <row r="21" spans="2:23" s="239" customFormat="1" ht="21.75" thickTop="1" thickBot="1">
      <c r="B21" s="193">
        <v>4250</v>
      </c>
      <c r="C21" s="194" t="s">
        <v>108</v>
      </c>
      <c r="D21" s="193" t="s">
        <v>0</v>
      </c>
      <c r="E21" s="195" t="s">
        <v>96</v>
      </c>
      <c r="F21" s="196" t="s">
        <v>97</v>
      </c>
      <c r="G21" s="197"/>
      <c r="H21" s="193" t="s">
        <v>98</v>
      </c>
      <c r="I21" s="198"/>
      <c r="J21" s="199" t="s">
        <v>97</v>
      </c>
      <c r="K21" s="200"/>
      <c r="L21" s="201"/>
      <c r="M21" s="200"/>
      <c r="N21" s="202"/>
      <c r="O21" s="203"/>
      <c r="P21" s="202"/>
      <c r="Q21" s="204"/>
      <c r="R21" s="205"/>
      <c r="S21" s="206">
        <f>'DGUV-Prüfprotokoll'!AI3</f>
        <v>42461</v>
      </c>
      <c r="T21" s="207" t="s">
        <v>99</v>
      </c>
      <c r="U21" s="237" t="str">
        <f>IF(AND(Q21="x",R21=" ",S21&gt;0),EDATE(S21,(IF(H21="Boiler",48,#REF!)))," ")</f>
        <v xml:space="preserve"> </v>
      </c>
      <c r="V21" s="238">
        <f>AND(R21="X",G21="X")*IF(TRUE,1,0)</f>
        <v>0</v>
      </c>
    </row>
    <row r="22" spans="2:23" s="239" customFormat="1" ht="21.75" thickTop="1" thickBot="1">
      <c r="B22" s="193">
        <v>4250</v>
      </c>
      <c r="C22" s="194" t="s">
        <v>108</v>
      </c>
      <c r="D22" s="193" t="s">
        <v>0</v>
      </c>
      <c r="E22" s="193" t="s">
        <v>96</v>
      </c>
      <c r="F22" s="196" t="s">
        <v>97</v>
      </c>
      <c r="G22" s="197"/>
      <c r="H22" s="193" t="s">
        <v>100</v>
      </c>
      <c r="I22" s="198"/>
      <c r="J22" s="199"/>
      <c r="K22" s="200"/>
      <c r="L22" s="201"/>
      <c r="M22" s="200"/>
      <c r="N22" s="202"/>
      <c r="O22" s="203"/>
      <c r="P22" s="202"/>
      <c r="Q22" s="204"/>
      <c r="R22" s="205"/>
      <c r="S22" s="206">
        <f>IF(H22="","",$S$21)</f>
        <v>42461</v>
      </c>
      <c r="T22" s="207" t="s">
        <v>101</v>
      </c>
      <c r="U22" s="240"/>
      <c r="V22" s="238">
        <f>AND(R22="X",G22="X")*IF(TRUE,1,0)</f>
        <v>0</v>
      </c>
    </row>
    <row r="23" spans="2:23" ht="24" customHeight="1" thickTop="1" thickBot="1">
      <c r="B23" s="193">
        <v>4251</v>
      </c>
      <c r="C23" s="194" t="s">
        <v>112</v>
      </c>
      <c r="D23" s="193" t="s">
        <v>0</v>
      </c>
      <c r="E23" s="193" t="s">
        <v>111</v>
      </c>
      <c r="F23" s="196"/>
      <c r="G23" s="197" t="s">
        <v>97</v>
      </c>
      <c r="H23" s="193" t="s">
        <v>109</v>
      </c>
      <c r="I23" s="198"/>
      <c r="J23" s="199"/>
      <c r="K23" s="200"/>
      <c r="L23" s="201"/>
      <c r="M23" s="200"/>
      <c r="N23" s="202"/>
      <c r="O23" s="203"/>
      <c r="P23" s="202"/>
      <c r="Q23" s="204"/>
      <c r="R23" s="205"/>
      <c r="S23" s="206">
        <f t="shared" ref="S23:S86" si="0">IF(H23="","",$S$21)</f>
        <v>42461</v>
      </c>
      <c r="T23" s="207" t="s">
        <v>110</v>
      </c>
      <c r="U23" s="240"/>
    </row>
    <row r="24" spans="2:23" ht="24" customHeight="1" thickTop="1" thickBot="1">
      <c r="B24" s="193"/>
      <c r="C24" s="194"/>
      <c r="D24" s="193"/>
      <c r="E24" s="193"/>
      <c r="F24" s="196"/>
      <c r="G24" s="197"/>
      <c r="H24" s="193"/>
      <c r="I24" s="198"/>
      <c r="J24" s="199"/>
      <c r="K24" s="200"/>
      <c r="L24" s="201"/>
      <c r="M24" s="200"/>
      <c r="N24" s="202"/>
      <c r="O24" s="203"/>
      <c r="P24" s="202"/>
      <c r="Q24" s="204"/>
      <c r="R24" s="205"/>
      <c r="S24" s="206" t="str">
        <f t="shared" si="0"/>
        <v/>
      </c>
      <c r="T24" s="207"/>
      <c r="U24" s="240"/>
    </row>
    <row r="25" spans="2:23" ht="24" customHeight="1" thickTop="1" thickBot="1">
      <c r="B25" s="193"/>
      <c r="C25" s="194"/>
      <c r="D25" s="193"/>
      <c r="E25" s="193"/>
      <c r="F25" s="196"/>
      <c r="G25" s="197"/>
      <c r="H25" s="193"/>
      <c r="I25" s="198"/>
      <c r="J25" s="199"/>
      <c r="K25" s="200"/>
      <c r="L25" s="201"/>
      <c r="M25" s="200"/>
      <c r="N25" s="202"/>
      <c r="O25" s="203"/>
      <c r="P25" s="202"/>
      <c r="Q25" s="204"/>
      <c r="R25" s="205"/>
      <c r="S25" s="206" t="str">
        <f t="shared" si="0"/>
        <v/>
      </c>
      <c r="T25" s="207"/>
      <c r="U25" s="240"/>
    </row>
    <row r="26" spans="2:23" ht="24" customHeight="1" thickTop="1" thickBot="1">
      <c r="B26" s="193"/>
      <c r="C26" s="194"/>
      <c r="D26" s="193"/>
      <c r="E26" s="193"/>
      <c r="F26" s="196"/>
      <c r="G26" s="197"/>
      <c r="H26" s="193"/>
      <c r="I26" s="198"/>
      <c r="J26" s="199"/>
      <c r="K26" s="200"/>
      <c r="L26" s="201"/>
      <c r="M26" s="200"/>
      <c r="N26" s="202"/>
      <c r="O26" s="203"/>
      <c r="P26" s="202"/>
      <c r="Q26" s="204"/>
      <c r="R26" s="205"/>
      <c r="S26" s="206" t="str">
        <f t="shared" si="0"/>
        <v/>
      </c>
      <c r="T26" s="207"/>
      <c r="U26" s="240"/>
    </row>
    <row r="27" spans="2:23" ht="24" customHeight="1" thickTop="1" thickBot="1">
      <c r="B27" s="193"/>
      <c r="C27" s="194"/>
      <c r="D27" s="193"/>
      <c r="E27" s="193"/>
      <c r="F27" s="196"/>
      <c r="G27" s="197"/>
      <c r="H27" s="193"/>
      <c r="I27" s="198"/>
      <c r="J27" s="199"/>
      <c r="K27" s="200"/>
      <c r="L27" s="201"/>
      <c r="M27" s="200"/>
      <c r="N27" s="202"/>
      <c r="O27" s="203"/>
      <c r="P27" s="202"/>
      <c r="Q27" s="204"/>
      <c r="R27" s="205"/>
      <c r="S27" s="206" t="str">
        <f t="shared" si="0"/>
        <v/>
      </c>
      <c r="T27" s="207"/>
      <c r="U27" s="240"/>
    </row>
    <row r="28" spans="2:23" ht="24" customHeight="1" thickTop="1" thickBot="1">
      <c r="B28" s="193"/>
      <c r="C28" s="194"/>
      <c r="D28" s="193"/>
      <c r="E28" s="193"/>
      <c r="F28" s="196"/>
      <c r="G28" s="197"/>
      <c r="H28" s="193"/>
      <c r="I28" s="198"/>
      <c r="J28" s="199"/>
      <c r="K28" s="200"/>
      <c r="L28" s="201"/>
      <c r="M28" s="200"/>
      <c r="N28" s="202"/>
      <c r="O28" s="203"/>
      <c r="P28" s="202"/>
      <c r="Q28" s="204"/>
      <c r="R28" s="205"/>
      <c r="S28" s="206" t="str">
        <f t="shared" si="0"/>
        <v/>
      </c>
      <c r="T28" s="207"/>
      <c r="U28" s="240"/>
    </row>
    <row r="29" spans="2:23" ht="24" customHeight="1" thickTop="1" thickBot="1">
      <c r="B29" s="208"/>
      <c r="C29" s="194"/>
      <c r="D29" s="208"/>
      <c r="E29" s="193"/>
      <c r="F29" s="196"/>
      <c r="G29" s="197"/>
      <c r="H29" s="193"/>
      <c r="I29" s="209"/>
      <c r="J29" s="210"/>
      <c r="K29" s="211"/>
      <c r="L29" s="212"/>
      <c r="M29" s="211"/>
      <c r="N29" s="213"/>
      <c r="O29" s="214"/>
      <c r="P29" s="213"/>
      <c r="Q29" s="215"/>
      <c r="R29" s="215"/>
      <c r="S29" s="206" t="str">
        <f t="shared" si="0"/>
        <v/>
      </c>
      <c r="T29" s="207"/>
      <c r="U29" s="240"/>
    </row>
    <row r="30" spans="2:23" ht="24" customHeight="1" thickTop="1" thickBot="1">
      <c r="B30" s="208"/>
      <c r="C30" s="194"/>
      <c r="D30" s="208"/>
      <c r="E30" s="193"/>
      <c r="F30" s="196"/>
      <c r="G30" s="197"/>
      <c r="H30" s="193"/>
      <c r="I30" s="209"/>
      <c r="J30" s="210"/>
      <c r="K30" s="211"/>
      <c r="L30" s="212"/>
      <c r="M30" s="211"/>
      <c r="N30" s="213"/>
      <c r="O30" s="214"/>
      <c r="P30" s="213"/>
      <c r="Q30" s="215"/>
      <c r="R30" s="215"/>
      <c r="S30" s="206" t="str">
        <f t="shared" si="0"/>
        <v/>
      </c>
      <c r="T30" s="207"/>
      <c r="U30" s="240"/>
    </row>
    <row r="31" spans="2:23" ht="24" customHeight="1" thickTop="1" thickBot="1">
      <c r="B31" s="208"/>
      <c r="C31" s="194"/>
      <c r="D31" s="208"/>
      <c r="E31" s="193"/>
      <c r="F31" s="196"/>
      <c r="G31" s="197"/>
      <c r="H31" s="193"/>
      <c r="I31" s="209"/>
      <c r="J31" s="210"/>
      <c r="K31" s="211"/>
      <c r="L31" s="212"/>
      <c r="M31" s="211"/>
      <c r="N31" s="213"/>
      <c r="O31" s="214"/>
      <c r="P31" s="213"/>
      <c r="Q31" s="215"/>
      <c r="R31" s="215"/>
      <c r="S31" s="206" t="str">
        <f t="shared" si="0"/>
        <v/>
      </c>
      <c r="T31" s="207"/>
      <c r="U31" s="240"/>
    </row>
    <row r="32" spans="2:23" ht="24" customHeight="1" thickTop="1" thickBot="1">
      <c r="B32" s="208"/>
      <c r="C32" s="194"/>
      <c r="D32" s="208"/>
      <c r="E32" s="193"/>
      <c r="F32" s="196"/>
      <c r="G32" s="197"/>
      <c r="H32" s="193"/>
      <c r="I32" s="209"/>
      <c r="J32" s="210"/>
      <c r="K32" s="211"/>
      <c r="L32" s="212"/>
      <c r="M32" s="211"/>
      <c r="N32" s="213"/>
      <c r="O32" s="214"/>
      <c r="P32" s="213"/>
      <c r="Q32" s="215"/>
      <c r="R32" s="215"/>
      <c r="S32" s="206" t="str">
        <f t="shared" si="0"/>
        <v/>
      </c>
      <c r="T32" s="207"/>
      <c r="U32" s="240"/>
    </row>
    <row r="33" spans="2:21" ht="24" customHeight="1" thickTop="1" thickBot="1">
      <c r="B33" s="208"/>
      <c r="C33" s="194"/>
      <c r="D33" s="208"/>
      <c r="E33" s="193"/>
      <c r="F33" s="196"/>
      <c r="G33" s="197"/>
      <c r="H33" s="193"/>
      <c r="I33" s="209"/>
      <c r="J33" s="210"/>
      <c r="K33" s="211"/>
      <c r="L33" s="212"/>
      <c r="M33" s="211"/>
      <c r="N33" s="213"/>
      <c r="O33" s="214"/>
      <c r="P33" s="213"/>
      <c r="Q33" s="215"/>
      <c r="R33" s="215"/>
      <c r="S33" s="206" t="str">
        <f t="shared" si="0"/>
        <v/>
      </c>
      <c r="T33" s="207"/>
      <c r="U33" s="240"/>
    </row>
    <row r="34" spans="2:21" ht="24" customHeight="1" thickTop="1" thickBot="1">
      <c r="B34" s="208"/>
      <c r="C34" s="194"/>
      <c r="D34" s="208"/>
      <c r="E34" s="193"/>
      <c r="F34" s="196"/>
      <c r="G34" s="197"/>
      <c r="H34" s="193"/>
      <c r="I34" s="209"/>
      <c r="J34" s="210"/>
      <c r="K34" s="211"/>
      <c r="L34" s="212"/>
      <c r="M34" s="211"/>
      <c r="N34" s="213"/>
      <c r="O34" s="214"/>
      <c r="P34" s="213"/>
      <c r="Q34" s="215"/>
      <c r="R34" s="215"/>
      <c r="S34" s="206" t="str">
        <f t="shared" si="0"/>
        <v/>
      </c>
      <c r="T34" s="207"/>
      <c r="U34" s="240"/>
    </row>
    <row r="35" spans="2:21" ht="24" customHeight="1" thickTop="1" thickBot="1">
      <c r="B35" s="208"/>
      <c r="C35" s="194"/>
      <c r="D35" s="208"/>
      <c r="E35" s="193"/>
      <c r="F35" s="196"/>
      <c r="G35" s="197"/>
      <c r="H35" s="193"/>
      <c r="I35" s="209"/>
      <c r="J35" s="210"/>
      <c r="K35" s="211"/>
      <c r="L35" s="212"/>
      <c r="M35" s="211"/>
      <c r="N35" s="213"/>
      <c r="O35" s="214"/>
      <c r="P35" s="213"/>
      <c r="Q35" s="215"/>
      <c r="R35" s="215"/>
      <c r="S35" s="206" t="str">
        <f t="shared" si="0"/>
        <v/>
      </c>
      <c r="T35" s="207"/>
      <c r="U35" s="240"/>
    </row>
    <row r="36" spans="2:21" ht="24" customHeight="1" thickTop="1" thickBot="1">
      <c r="B36" s="208"/>
      <c r="C36" s="194"/>
      <c r="D36" s="208"/>
      <c r="E36" s="193"/>
      <c r="F36" s="196"/>
      <c r="G36" s="197"/>
      <c r="H36" s="193"/>
      <c r="I36" s="209"/>
      <c r="J36" s="210"/>
      <c r="K36" s="211"/>
      <c r="L36" s="212"/>
      <c r="M36" s="211"/>
      <c r="N36" s="213"/>
      <c r="O36" s="214"/>
      <c r="P36" s="213"/>
      <c r="Q36" s="215"/>
      <c r="R36" s="215"/>
      <c r="S36" s="206" t="str">
        <f t="shared" si="0"/>
        <v/>
      </c>
      <c r="T36" s="207"/>
      <c r="U36" s="240"/>
    </row>
    <row r="37" spans="2:21" ht="24" customHeight="1" thickTop="1" thickBot="1">
      <c r="B37" s="208"/>
      <c r="C37" s="194"/>
      <c r="D37" s="208"/>
      <c r="E37" s="193"/>
      <c r="F37" s="196"/>
      <c r="G37" s="197"/>
      <c r="H37" s="193"/>
      <c r="I37" s="209"/>
      <c r="J37" s="210"/>
      <c r="K37" s="211"/>
      <c r="L37" s="212"/>
      <c r="M37" s="211"/>
      <c r="N37" s="213"/>
      <c r="O37" s="214"/>
      <c r="P37" s="213"/>
      <c r="Q37" s="215"/>
      <c r="R37" s="215"/>
      <c r="S37" s="206" t="str">
        <f t="shared" si="0"/>
        <v/>
      </c>
      <c r="T37" s="207"/>
      <c r="U37" s="240"/>
    </row>
    <row r="38" spans="2:21" ht="24" customHeight="1" thickTop="1" thickBot="1">
      <c r="B38" s="208"/>
      <c r="C38" s="194"/>
      <c r="D38" s="208"/>
      <c r="E38" s="193"/>
      <c r="F38" s="196"/>
      <c r="G38" s="197"/>
      <c r="H38" s="193"/>
      <c r="I38" s="209"/>
      <c r="J38" s="210"/>
      <c r="K38" s="211"/>
      <c r="L38" s="212"/>
      <c r="M38" s="211"/>
      <c r="N38" s="213"/>
      <c r="O38" s="214"/>
      <c r="P38" s="213"/>
      <c r="Q38" s="215"/>
      <c r="R38" s="215"/>
      <c r="S38" s="206" t="str">
        <f t="shared" si="0"/>
        <v/>
      </c>
      <c r="T38" s="207"/>
      <c r="U38" s="240"/>
    </row>
    <row r="39" spans="2:21" ht="24" customHeight="1" thickTop="1" thickBot="1">
      <c r="B39" s="208"/>
      <c r="C39" s="194"/>
      <c r="D39" s="208"/>
      <c r="E39" s="193"/>
      <c r="F39" s="196"/>
      <c r="G39" s="197"/>
      <c r="H39" s="193"/>
      <c r="I39" s="209"/>
      <c r="J39" s="210"/>
      <c r="K39" s="211"/>
      <c r="L39" s="212"/>
      <c r="M39" s="211"/>
      <c r="N39" s="213"/>
      <c r="O39" s="214"/>
      <c r="P39" s="213"/>
      <c r="Q39" s="215"/>
      <c r="R39" s="215"/>
      <c r="S39" s="206" t="str">
        <f t="shared" si="0"/>
        <v/>
      </c>
      <c r="T39" s="207"/>
      <c r="U39" s="240"/>
    </row>
    <row r="40" spans="2:21" ht="24" customHeight="1" thickTop="1" thickBot="1">
      <c r="B40" s="208"/>
      <c r="C40" s="194"/>
      <c r="D40" s="208"/>
      <c r="E40" s="193"/>
      <c r="F40" s="196"/>
      <c r="G40" s="197"/>
      <c r="H40" s="193"/>
      <c r="I40" s="209"/>
      <c r="J40" s="210"/>
      <c r="K40" s="211"/>
      <c r="L40" s="212"/>
      <c r="M40" s="211"/>
      <c r="N40" s="213"/>
      <c r="O40" s="214"/>
      <c r="P40" s="213"/>
      <c r="Q40" s="215"/>
      <c r="R40" s="215"/>
      <c r="S40" s="206" t="str">
        <f t="shared" si="0"/>
        <v/>
      </c>
      <c r="T40" s="207"/>
      <c r="U40" s="240"/>
    </row>
    <row r="41" spans="2:21" ht="24" customHeight="1" thickTop="1" thickBot="1">
      <c r="B41" s="208"/>
      <c r="C41" s="194"/>
      <c r="D41" s="208"/>
      <c r="E41" s="193"/>
      <c r="F41" s="196"/>
      <c r="G41" s="197"/>
      <c r="H41" s="193"/>
      <c r="I41" s="209"/>
      <c r="J41" s="210"/>
      <c r="K41" s="211"/>
      <c r="L41" s="212"/>
      <c r="M41" s="211"/>
      <c r="N41" s="213"/>
      <c r="O41" s="214"/>
      <c r="P41" s="213"/>
      <c r="Q41" s="215"/>
      <c r="R41" s="215"/>
      <c r="S41" s="206" t="str">
        <f t="shared" si="0"/>
        <v/>
      </c>
      <c r="T41" s="207"/>
      <c r="U41" s="240"/>
    </row>
    <row r="42" spans="2:21" ht="24" customHeight="1" thickTop="1" thickBot="1">
      <c r="B42" s="208"/>
      <c r="C42" s="194"/>
      <c r="D42" s="208"/>
      <c r="E42" s="193"/>
      <c r="F42" s="196"/>
      <c r="G42" s="197"/>
      <c r="H42" s="193"/>
      <c r="I42" s="209"/>
      <c r="J42" s="210"/>
      <c r="K42" s="211"/>
      <c r="L42" s="212"/>
      <c r="M42" s="211"/>
      <c r="N42" s="213"/>
      <c r="O42" s="214"/>
      <c r="P42" s="213"/>
      <c r="Q42" s="215"/>
      <c r="R42" s="215"/>
      <c r="S42" s="206" t="str">
        <f t="shared" si="0"/>
        <v/>
      </c>
      <c r="T42" s="207"/>
      <c r="U42" s="240"/>
    </row>
    <row r="43" spans="2:21" ht="24" customHeight="1" thickTop="1" thickBot="1">
      <c r="B43" s="208"/>
      <c r="C43" s="194"/>
      <c r="D43" s="208"/>
      <c r="E43" s="193"/>
      <c r="F43" s="196"/>
      <c r="G43" s="197"/>
      <c r="H43" s="193"/>
      <c r="I43" s="209"/>
      <c r="J43" s="210"/>
      <c r="K43" s="211"/>
      <c r="L43" s="212"/>
      <c r="M43" s="211"/>
      <c r="N43" s="213"/>
      <c r="O43" s="214"/>
      <c r="P43" s="213"/>
      <c r="Q43" s="215"/>
      <c r="R43" s="215"/>
      <c r="S43" s="206" t="str">
        <f t="shared" si="0"/>
        <v/>
      </c>
      <c r="T43" s="207"/>
      <c r="U43" s="240"/>
    </row>
    <row r="44" spans="2:21" ht="24" customHeight="1" thickTop="1" thickBot="1">
      <c r="B44" s="208"/>
      <c r="C44" s="194"/>
      <c r="D44" s="208"/>
      <c r="E44" s="193"/>
      <c r="F44" s="196"/>
      <c r="G44" s="197"/>
      <c r="H44" s="193"/>
      <c r="I44" s="209"/>
      <c r="J44" s="210"/>
      <c r="K44" s="211"/>
      <c r="L44" s="212"/>
      <c r="M44" s="211"/>
      <c r="N44" s="213"/>
      <c r="O44" s="214"/>
      <c r="P44" s="213"/>
      <c r="Q44" s="215"/>
      <c r="R44" s="215"/>
      <c r="S44" s="206" t="str">
        <f t="shared" si="0"/>
        <v/>
      </c>
      <c r="T44" s="207"/>
      <c r="U44" s="240"/>
    </row>
    <row r="45" spans="2:21" ht="24" customHeight="1" thickTop="1" thickBot="1">
      <c r="B45" s="208"/>
      <c r="C45" s="194"/>
      <c r="D45" s="208"/>
      <c r="E45" s="193"/>
      <c r="F45" s="196"/>
      <c r="G45" s="197"/>
      <c r="H45" s="193"/>
      <c r="I45" s="209"/>
      <c r="J45" s="210"/>
      <c r="K45" s="211"/>
      <c r="L45" s="212"/>
      <c r="M45" s="211"/>
      <c r="N45" s="213"/>
      <c r="O45" s="214"/>
      <c r="P45" s="213"/>
      <c r="Q45" s="215"/>
      <c r="R45" s="215"/>
      <c r="S45" s="206" t="str">
        <f t="shared" si="0"/>
        <v/>
      </c>
      <c r="T45" s="207"/>
      <c r="U45" s="240"/>
    </row>
    <row r="46" spans="2:21" ht="24" customHeight="1" thickTop="1" thickBot="1">
      <c r="B46" s="208"/>
      <c r="C46" s="194"/>
      <c r="D46" s="208"/>
      <c r="E46" s="193"/>
      <c r="F46" s="196"/>
      <c r="G46" s="197"/>
      <c r="H46" s="193"/>
      <c r="I46" s="209"/>
      <c r="J46" s="210"/>
      <c r="K46" s="211"/>
      <c r="L46" s="212"/>
      <c r="M46" s="211"/>
      <c r="N46" s="213"/>
      <c r="O46" s="214"/>
      <c r="P46" s="213"/>
      <c r="Q46" s="215"/>
      <c r="R46" s="215"/>
      <c r="S46" s="206" t="str">
        <f t="shared" si="0"/>
        <v/>
      </c>
      <c r="T46" s="207"/>
      <c r="U46" s="240"/>
    </row>
    <row r="47" spans="2:21" ht="24" customHeight="1" thickTop="1" thickBot="1">
      <c r="B47" s="208"/>
      <c r="C47" s="194"/>
      <c r="D47" s="208"/>
      <c r="E47" s="193"/>
      <c r="F47" s="196"/>
      <c r="G47" s="197"/>
      <c r="H47" s="193"/>
      <c r="I47" s="209"/>
      <c r="J47" s="210"/>
      <c r="K47" s="211"/>
      <c r="L47" s="212"/>
      <c r="M47" s="211"/>
      <c r="N47" s="213"/>
      <c r="O47" s="214"/>
      <c r="P47" s="213"/>
      <c r="Q47" s="215"/>
      <c r="R47" s="215"/>
      <c r="S47" s="206" t="str">
        <f t="shared" si="0"/>
        <v/>
      </c>
      <c r="T47" s="207"/>
      <c r="U47" s="240"/>
    </row>
    <row r="48" spans="2:21" ht="24" customHeight="1" thickTop="1" thickBot="1">
      <c r="B48" s="208"/>
      <c r="C48" s="194"/>
      <c r="D48" s="208"/>
      <c r="E48" s="193"/>
      <c r="F48" s="196"/>
      <c r="G48" s="197"/>
      <c r="H48" s="193"/>
      <c r="I48" s="209"/>
      <c r="J48" s="210"/>
      <c r="K48" s="211"/>
      <c r="L48" s="212"/>
      <c r="M48" s="211"/>
      <c r="N48" s="213"/>
      <c r="O48" s="214"/>
      <c r="P48" s="213"/>
      <c r="Q48" s="215"/>
      <c r="R48" s="215"/>
      <c r="S48" s="206" t="str">
        <f t="shared" si="0"/>
        <v/>
      </c>
      <c r="T48" s="207"/>
      <c r="U48" s="240"/>
    </row>
    <row r="49" spans="2:21" ht="24" customHeight="1" thickTop="1" thickBot="1">
      <c r="B49" s="208"/>
      <c r="C49" s="194"/>
      <c r="D49" s="208"/>
      <c r="E49" s="193"/>
      <c r="F49" s="196"/>
      <c r="G49" s="197"/>
      <c r="H49" s="193"/>
      <c r="I49" s="209"/>
      <c r="J49" s="210"/>
      <c r="K49" s="211"/>
      <c r="L49" s="212"/>
      <c r="M49" s="211"/>
      <c r="N49" s="213"/>
      <c r="O49" s="214"/>
      <c r="P49" s="213"/>
      <c r="Q49" s="215"/>
      <c r="R49" s="215"/>
      <c r="S49" s="206" t="str">
        <f t="shared" si="0"/>
        <v/>
      </c>
      <c r="T49" s="207"/>
      <c r="U49" s="240"/>
    </row>
    <row r="50" spans="2:21" ht="24" customHeight="1" thickTop="1" thickBot="1">
      <c r="B50" s="208"/>
      <c r="C50" s="194"/>
      <c r="D50" s="208"/>
      <c r="E50" s="193"/>
      <c r="F50" s="196"/>
      <c r="G50" s="197"/>
      <c r="H50" s="193"/>
      <c r="I50" s="209"/>
      <c r="J50" s="210"/>
      <c r="K50" s="211"/>
      <c r="L50" s="212"/>
      <c r="M50" s="211"/>
      <c r="N50" s="213"/>
      <c r="O50" s="214"/>
      <c r="P50" s="213"/>
      <c r="Q50" s="215"/>
      <c r="R50" s="215"/>
      <c r="S50" s="206" t="str">
        <f t="shared" si="0"/>
        <v/>
      </c>
      <c r="T50" s="207"/>
      <c r="U50" s="240"/>
    </row>
    <row r="51" spans="2:21" ht="24" customHeight="1" thickTop="1" thickBot="1">
      <c r="B51" s="208"/>
      <c r="C51" s="194"/>
      <c r="D51" s="208"/>
      <c r="E51" s="193"/>
      <c r="F51" s="196"/>
      <c r="G51" s="197"/>
      <c r="H51" s="193"/>
      <c r="I51" s="209"/>
      <c r="J51" s="210"/>
      <c r="K51" s="211"/>
      <c r="L51" s="212"/>
      <c r="M51" s="211"/>
      <c r="N51" s="213"/>
      <c r="O51" s="214"/>
      <c r="P51" s="213"/>
      <c r="Q51" s="215"/>
      <c r="R51" s="215"/>
      <c r="S51" s="206" t="str">
        <f t="shared" si="0"/>
        <v/>
      </c>
      <c r="T51" s="207"/>
      <c r="U51" s="240"/>
    </row>
    <row r="52" spans="2:21" ht="24" customHeight="1" thickTop="1" thickBot="1">
      <c r="B52" s="208"/>
      <c r="C52" s="194"/>
      <c r="D52" s="208"/>
      <c r="E52" s="193"/>
      <c r="F52" s="196"/>
      <c r="G52" s="197"/>
      <c r="H52" s="193"/>
      <c r="I52" s="209"/>
      <c r="J52" s="210"/>
      <c r="K52" s="211"/>
      <c r="L52" s="212"/>
      <c r="M52" s="211"/>
      <c r="N52" s="213"/>
      <c r="O52" s="214"/>
      <c r="P52" s="213"/>
      <c r="Q52" s="215"/>
      <c r="R52" s="215"/>
      <c r="S52" s="206" t="str">
        <f t="shared" si="0"/>
        <v/>
      </c>
      <c r="T52" s="207"/>
      <c r="U52" s="240"/>
    </row>
    <row r="53" spans="2:21" ht="24" customHeight="1" thickTop="1" thickBot="1">
      <c r="B53" s="208"/>
      <c r="C53" s="194"/>
      <c r="D53" s="208"/>
      <c r="E53" s="193"/>
      <c r="F53" s="196"/>
      <c r="G53" s="197"/>
      <c r="H53" s="193"/>
      <c r="I53" s="209"/>
      <c r="J53" s="210"/>
      <c r="K53" s="211"/>
      <c r="L53" s="212"/>
      <c r="M53" s="211"/>
      <c r="N53" s="213"/>
      <c r="O53" s="214"/>
      <c r="P53" s="213"/>
      <c r="Q53" s="215"/>
      <c r="R53" s="215"/>
      <c r="S53" s="206" t="str">
        <f t="shared" si="0"/>
        <v/>
      </c>
      <c r="T53" s="207"/>
      <c r="U53" s="240"/>
    </row>
    <row r="54" spans="2:21" ht="24" customHeight="1" thickTop="1" thickBot="1">
      <c r="B54" s="208"/>
      <c r="C54" s="194"/>
      <c r="D54" s="208"/>
      <c r="E54" s="193"/>
      <c r="F54" s="196"/>
      <c r="G54" s="197"/>
      <c r="H54" s="193"/>
      <c r="I54" s="209"/>
      <c r="J54" s="210"/>
      <c r="K54" s="211"/>
      <c r="L54" s="212"/>
      <c r="M54" s="211"/>
      <c r="N54" s="213"/>
      <c r="O54" s="214"/>
      <c r="P54" s="213"/>
      <c r="Q54" s="215"/>
      <c r="R54" s="215"/>
      <c r="S54" s="206" t="str">
        <f t="shared" si="0"/>
        <v/>
      </c>
      <c r="T54" s="207"/>
      <c r="U54" s="240"/>
    </row>
    <row r="55" spans="2:21" ht="24" customHeight="1" thickTop="1" thickBot="1">
      <c r="B55" s="208"/>
      <c r="C55" s="194"/>
      <c r="D55" s="208"/>
      <c r="E55" s="193"/>
      <c r="F55" s="196"/>
      <c r="G55" s="197"/>
      <c r="H55" s="193"/>
      <c r="I55" s="209"/>
      <c r="J55" s="210"/>
      <c r="K55" s="211"/>
      <c r="L55" s="212"/>
      <c r="M55" s="211"/>
      <c r="N55" s="213"/>
      <c r="O55" s="214"/>
      <c r="P55" s="213"/>
      <c r="Q55" s="215"/>
      <c r="R55" s="215"/>
      <c r="S55" s="206" t="str">
        <f t="shared" si="0"/>
        <v/>
      </c>
      <c r="T55" s="207"/>
      <c r="U55" s="240"/>
    </row>
    <row r="56" spans="2:21" ht="24" customHeight="1" thickTop="1" thickBot="1">
      <c r="B56" s="208"/>
      <c r="C56" s="194"/>
      <c r="D56" s="208"/>
      <c r="E56" s="193"/>
      <c r="F56" s="196"/>
      <c r="G56" s="197"/>
      <c r="H56" s="193"/>
      <c r="I56" s="209"/>
      <c r="J56" s="210"/>
      <c r="K56" s="211"/>
      <c r="L56" s="212"/>
      <c r="M56" s="211"/>
      <c r="N56" s="213"/>
      <c r="O56" s="214"/>
      <c r="P56" s="213"/>
      <c r="Q56" s="215"/>
      <c r="R56" s="215"/>
      <c r="S56" s="206" t="str">
        <f t="shared" si="0"/>
        <v/>
      </c>
      <c r="T56" s="207"/>
      <c r="U56" s="240"/>
    </row>
    <row r="57" spans="2:21" ht="24" customHeight="1" thickTop="1" thickBot="1">
      <c r="B57" s="208"/>
      <c r="C57" s="194"/>
      <c r="D57" s="208"/>
      <c r="E57" s="193"/>
      <c r="F57" s="196"/>
      <c r="G57" s="197"/>
      <c r="H57" s="193"/>
      <c r="I57" s="209"/>
      <c r="J57" s="210"/>
      <c r="K57" s="211"/>
      <c r="L57" s="212"/>
      <c r="M57" s="211"/>
      <c r="N57" s="213"/>
      <c r="O57" s="214"/>
      <c r="P57" s="213"/>
      <c r="Q57" s="215"/>
      <c r="R57" s="215"/>
      <c r="S57" s="206" t="str">
        <f t="shared" si="0"/>
        <v/>
      </c>
      <c r="T57" s="207"/>
      <c r="U57" s="240"/>
    </row>
    <row r="58" spans="2:21" ht="24" customHeight="1" thickTop="1" thickBot="1">
      <c r="B58" s="208"/>
      <c r="C58" s="194"/>
      <c r="D58" s="208"/>
      <c r="E58" s="193"/>
      <c r="F58" s="196"/>
      <c r="G58" s="197"/>
      <c r="H58" s="193"/>
      <c r="I58" s="209"/>
      <c r="J58" s="210"/>
      <c r="K58" s="211"/>
      <c r="L58" s="212"/>
      <c r="M58" s="211"/>
      <c r="N58" s="213"/>
      <c r="O58" s="214"/>
      <c r="P58" s="213"/>
      <c r="Q58" s="215"/>
      <c r="R58" s="215"/>
      <c r="S58" s="206" t="str">
        <f t="shared" si="0"/>
        <v/>
      </c>
      <c r="T58" s="207"/>
      <c r="U58" s="240"/>
    </row>
    <row r="59" spans="2:21" ht="24" customHeight="1" thickTop="1" thickBot="1">
      <c r="B59" s="208"/>
      <c r="C59" s="194"/>
      <c r="D59" s="208"/>
      <c r="E59" s="193"/>
      <c r="F59" s="196"/>
      <c r="G59" s="197"/>
      <c r="H59" s="193"/>
      <c r="I59" s="209"/>
      <c r="J59" s="210"/>
      <c r="K59" s="211"/>
      <c r="L59" s="212"/>
      <c r="M59" s="211"/>
      <c r="N59" s="213"/>
      <c r="O59" s="214"/>
      <c r="P59" s="213"/>
      <c r="Q59" s="215"/>
      <c r="R59" s="215"/>
      <c r="S59" s="206" t="str">
        <f t="shared" si="0"/>
        <v/>
      </c>
      <c r="T59" s="207"/>
      <c r="U59" s="240"/>
    </row>
    <row r="60" spans="2:21" ht="24" customHeight="1" thickTop="1" thickBot="1">
      <c r="B60" s="208"/>
      <c r="C60" s="194"/>
      <c r="D60" s="208"/>
      <c r="E60" s="193"/>
      <c r="F60" s="196"/>
      <c r="G60" s="197"/>
      <c r="H60" s="193"/>
      <c r="I60" s="209"/>
      <c r="J60" s="210"/>
      <c r="K60" s="211"/>
      <c r="L60" s="212"/>
      <c r="M60" s="211"/>
      <c r="N60" s="213"/>
      <c r="O60" s="214"/>
      <c r="P60" s="213"/>
      <c r="Q60" s="215"/>
      <c r="R60" s="215"/>
      <c r="S60" s="206" t="str">
        <f t="shared" si="0"/>
        <v/>
      </c>
      <c r="T60" s="207"/>
      <c r="U60" s="240"/>
    </row>
    <row r="61" spans="2:21" ht="24" customHeight="1" thickTop="1" thickBot="1">
      <c r="B61" s="208"/>
      <c r="C61" s="194"/>
      <c r="D61" s="208"/>
      <c r="E61" s="193"/>
      <c r="F61" s="196"/>
      <c r="G61" s="197"/>
      <c r="H61" s="193"/>
      <c r="I61" s="209"/>
      <c r="J61" s="210"/>
      <c r="K61" s="211"/>
      <c r="L61" s="212"/>
      <c r="M61" s="211"/>
      <c r="N61" s="213"/>
      <c r="O61" s="214"/>
      <c r="P61" s="213"/>
      <c r="Q61" s="215"/>
      <c r="R61" s="215"/>
      <c r="S61" s="206" t="str">
        <f t="shared" si="0"/>
        <v/>
      </c>
      <c r="T61" s="207"/>
      <c r="U61" s="240"/>
    </row>
    <row r="62" spans="2:21" ht="24" customHeight="1" thickTop="1" thickBot="1">
      <c r="B62" s="208"/>
      <c r="C62" s="194"/>
      <c r="D62" s="208"/>
      <c r="E62" s="193"/>
      <c r="F62" s="196"/>
      <c r="G62" s="197"/>
      <c r="H62" s="193"/>
      <c r="I62" s="209"/>
      <c r="J62" s="210"/>
      <c r="K62" s="211"/>
      <c r="L62" s="212"/>
      <c r="M62" s="211"/>
      <c r="N62" s="213"/>
      <c r="O62" s="214"/>
      <c r="P62" s="213"/>
      <c r="Q62" s="215"/>
      <c r="R62" s="215"/>
      <c r="S62" s="206" t="str">
        <f t="shared" si="0"/>
        <v/>
      </c>
      <c r="T62" s="207"/>
      <c r="U62" s="240"/>
    </row>
    <row r="63" spans="2:21" ht="24" customHeight="1" thickTop="1" thickBot="1">
      <c r="B63" s="208"/>
      <c r="C63" s="194"/>
      <c r="D63" s="208"/>
      <c r="E63" s="193"/>
      <c r="F63" s="196"/>
      <c r="G63" s="197"/>
      <c r="H63" s="193"/>
      <c r="I63" s="209"/>
      <c r="J63" s="210"/>
      <c r="K63" s="211"/>
      <c r="L63" s="212"/>
      <c r="M63" s="211"/>
      <c r="N63" s="213"/>
      <c r="O63" s="214"/>
      <c r="P63" s="213"/>
      <c r="Q63" s="215"/>
      <c r="R63" s="215"/>
      <c r="S63" s="206" t="str">
        <f t="shared" si="0"/>
        <v/>
      </c>
      <c r="T63" s="207"/>
      <c r="U63" s="240"/>
    </row>
    <row r="64" spans="2:21" ht="24" customHeight="1" thickTop="1" thickBot="1">
      <c r="B64" s="208"/>
      <c r="C64" s="194"/>
      <c r="D64" s="208"/>
      <c r="E64" s="193"/>
      <c r="F64" s="196"/>
      <c r="G64" s="197"/>
      <c r="H64" s="193"/>
      <c r="I64" s="209"/>
      <c r="J64" s="210"/>
      <c r="K64" s="211"/>
      <c r="L64" s="212"/>
      <c r="M64" s="211"/>
      <c r="N64" s="213"/>
      <c r="O64" s="214"/>
      <c r="P64" s="213"/>
      <c r="Q64" s="215"/>
      <c r="R64" s="215"/>
      <c r="S64" s="206" t="str">
        <f t="shared" si="0"/>
        <v/>
      </c>
      <c r="T64" s="207"/>
      <c r="U64" s="240"/>
    </row>
    <row r="65" spans="2:21" ht="24" customHeight="1" thickTop="1" thickBot="1">
      <c r="B65" s="208"/>
      <c r="C65" s="194"/>
      <c r="D65" s="208"/>
      <c r="E65" s="193"/>
      <c r="F65" s="196"/>
      <c r="G65" s="197"/>
      <c r="H65" s="193"/>
      <c r="I65" s="209"/>
      <c r="J65" s="210"/>
      <c r="K65" s="211"/>
      <c r="L65" s="212"/>
      <c r="M65" s="211"/>
      <c r="N65" s="213"/>
      <c r="O65" s="214"/>
      <c r="P65" s="213"/>
      <c r="Q65" s="215"/>
      <c r="R65" s="215"/>
      <c r="S65" s="206" t="str">
        <f t="shared" si="0"/>
        <v/>
      </c>
      <c r="T65" s="207"/>
      <c r="U65" s="240"/>
    </row>
    <row r="66" spans="2:21" ht="24" customHeight="1" thickTop="1" thickBot="1">
      <c r="B66" s="208"/>
      <c r="C66" s="194"/>
      <c r="D66" s="208"/>
      <c r="E66" s="193"/>
      <c r="F66" s="196"/>
      <c r="G66" s="197"/>
      <c r="H66" s="193"/>
      <c r="I66" s="209"/>
      <c r="J66" s="210"/>
      <c r="K66" s="211"/>
      <c r="L66" s="212"/>
      <c r="M66" s="211"/>
      <c r="N66" s="213"/>
      <c r="O66" s="214"/>
      <c r="P66" s="213"/>
      <c r="Q66" s="215"/>
      <c r="R66" s="215"/>
      <c r="S66" s="206" t="str">
        <f t="shared" si="0"/>
        <v/>
      </c>
      <c r="T66" s="207"/>
      <c r="U66" s="240"/>
    </row>
    <row r="67" spans="2:21" ht="24" customHeight="1" thickTop="1" thickBot="1">
      <c r="B67" s="208"/>
      <c r="C67" s="194"/>
      <c r="D67" s="208"/>
      <c r="E67" s="193"/>
      <c r="F67" s="196"/>
      <c r="G67" s="197"/>
      <c r="H67" s="193"/>
      <c r="I67" s="209"/>
      <c r="J67" s="210"/>
      <c r="K67" s="211"/>
      <c r="L67" s="212"/>
      <c r="M67" s="211"/>
      <c r="N67" s="213"/>
      <c r="O67" s="214"/>
      <c r="P67" s="213"/>
      <c r="Q67" s="215"/>
      <c r="R67" s="215"/>
      <c r="S67" s="206" t="str">
        <f t="shared" si="0"/>
        <v/>
      </c>
      <c r="T67" s="207"/>
      <c r="U67" s="240"/>
    </row>
    <row r="68" spans="2:21" ht="24" customHeight="1" thickTop="1" thickBot="1">
      <c r="B68" s="208"/>
      <c r="C68" s="194"/>
      <c r="D68" s="208"/>
      <c r="E68" s="193"/>
      <c r="F68" s="196"/>
      <c r="G68" s="197"/>
      <c r="H68" s="193"/>
      <c r="I68" s="209"/>
      <c r="J68" s="210"/>
      <c r="K68" s="211"/>
      <c r="L68" s="212"/>
      <c r="M68" s="211"/>
      <c r="N68" s="213"/>
      <c r="O68" s="214"/>
      <c r="P68" s="213"/>
      <c r="Q68" s="215"/>
      <c r="R68" s="215"/>
      <c r="S68" s="206" t="str">
        <f t="shared" si="0"/>
        <v/>
      </c>
      <c r="T68" s="207"/>
      <c r="U68" s="240"/>
    </row>
    <row r="69" spans="2:21" ht="24" customHeight="1" thickTop="1" thickBot="1">
      <c r="B69" s="208"/>
      <c r="C69" s="194"/>
      <c r="D69" s="208"/>
      <c r="E69" s="193"/>
      <c r="F69" s="196"/>
      <c r="G69" s="197"/>
      <c r="H69" s="193"/>
      <c r="I69" s="209"/>
      <c r="J69" s="210"/>
      <c r="K69" s="211"/>
      <c r="L69" s="212"/>
      <c r="M69" s="211"/>
      <c r="N69" s="213"/>
      <c r="O69" s="214"/>
      <c r="P69" s="213"/>
      <c r="Q69" s="215"/>
      <c r="R69" s="215"/>
      <c r="S69" s="206" t="str">
        <f t="shared" si="0"/>
        <v/>
      </c>
      <c r="T69" s="207"/>
      <c r="U69" s="240"/>
    </row>
    <row r="70" spans="2:21" ht="24" customHeight="1" thickTop="1" thickBot="1">
      <c r="B70" s="208"/>
      <c r="C70" s="194"/>
      <c r="D70" s="208"/>
      <c r="E70" s="193"/>
      <c r="F70" s="196"/>
      <c r="G70" s="197"/>
      <c r="H70" s="193"/>
      <c r="I70" s="209"/>
      <c r="J70" s="210"/>
      <c r="K70" s="211"/>
      <c r="L70" s="212"/>
      <c r="M70" s="211"/>
      <c r="N70" s="213"/>
      <c r="O70" s="214"/>
      <c r="P70" s="213"/>
      <c r="Q70" s="215"/>
      <c r="R70" s="215"/>
      <c r="S70" s="206" t="str">
        <f t="shared" si="0"/>
        <v/>
      </c>
      <c r="T70" s="207"/>
      <c r="U70" s="240"/>
    </row>
    <row r="71" spans="2:21" ht="24" customHeight="1" thickTop="1" thickBot="1">
      <c r="B71" s="208"/>
      <c r="C71" s="194"/>
      <c r="D71" s="208"/>
      <c r="E71" s="193"/>
      <c r="F71" s="196"/>
      <c r="G71" s="197"/>
      <c r="H71" s="193"/>
      <c r="I71" s="209"/>
      <c r="J71" s="210"/>
      <c r="K71" s="211"/>
      <c r="L71" s="212"/>
      <c r="M71" s="211"/>
      <c r="N71" s="213"/>
      <c r="O71" s="214"/>
      <c r="P71" s="213"/>
      <c r="Q71" s="215"/>
      <c r="R71" s="215"/>
      <c r="S71" s="206" t="str">
        <f t="shared" si="0"/>
        <v/>
      </c>
      <c r="T71" s="207"/>
      <c r="U71" s="240"/>
    </row>
    <row r="72" spans="2:21" ht="24" customHeight="1" thickTop="1" thickBot="1">
      <c r="B72" s="208"/>
      <c r="C72" s="194"/>
      <c r="D72" s="208"/>
      <c r="E72" s="193"/>
      <c r="F72" s="196"/>
      <c r="G72" s="197"/>
      <c r="H72" s="193"/>
      <c r="I72" s="209"/>
      <c r="J72" s="210"/>
      <c r="K72" s="211"/>
      <c r="L72" s="212"/>
      <c r="M72" s="211"/>
      <c r="N72" s="213"/>
      <c r="O72" s="214"/>
      <c r="P72" s="213"/>
      <c r="Q72" s="215"/>
      <c r="R72" s="215"/>
      <c r="S72" s="206" t="str">
        <f t="shared" si="0"/>
        <v/>
      </c>
      <c r="T72" s="207"/>
      <c r="U72" s="240"/>
    </row>
    <row r="73" spans="2:21" ht="24" customHeight="1" thickTop="1" thickBot="1">
      <c r="B73" s="208"/>
      <c r="C73" s="194"/>
      <c r="D73" s="208"/>
      <c r="E73" s="193"/>
      <c r="F73" s="196"/>
      <c r="G73" s="197"/>
      <c r="H73" s="193"/>
      <c r="I73" s="209"/>
      <c r="J73" s="210"/>
      <c r="K73" s="211"/>
      <c r="L73" s="212"/>
      <c r="M73" s="211"/>
      <c r="N73" s="213"/>
      <c r="O73" s="214"/>
      <c r="P73" s="213"/>
      <c r="Q73" s="215"/>
      <c r="R73" s="215"/>
      <c r="S73" s="206" t="str">
        <f t="shared" si="0"/>
        <v/>
      </c>
      <c r="T73" s="207"/>
      <c r="U73" s="240"/>
    </row>
    <row r="74" spans="2:21" ht="24" customHeight="1" thickTop="1" thickBot="1">
      <c r="B74" s="208"/>
      <c r="C74" s="194"/>
      <c r="D74" s="208"/>
      <c r="E74" s="193"/>
      <c r="F74" s="196"/>
      <c r="G74" s="197"/>
      <c r="H74" s="193"/>
      <c r="I74" s="209"/>
      <c r="J74" s="210"/>
      <c r="K74" s="211"/>
      <c r="L74" s="212"/>
      <c r="M74" s="211"/>
      <c r="N74" s="213"/>
      <c r="O74" s="214"/>
      <c r="P74" s="213"/>
      <c r="Q74" s="215"/>
      <c r="R74" s="215"/>
      <c r="S74" s="206" t="str">
        <f t="shared" si="0"/>
        <v/>
      </c>
      <c r="T74" s="207"/>
      <c r="U74" s="240"/>
    </row>
    <row r="75" spans="2:21" ht="24" customHeight="1" thickTop="1" thickBot="1">
      <c r="B75" s="208"/>
      <c r="C75" s="194"/>
      <c r="D75" s="208"/>
      <c r="E75" s="193"/>
      <c r="F75" s="196"/>
      <c r="G75" s="197"/>
      <c r="H75" s="193"/>
      <c r="I75" s="209"/>
      <c r="J75" s="210"/>
      <c r="K75" s="211"/>
      <c r="L75" s="212"/>
      <c r="M75" s="211"/>
      <c r="N75" s="213"/>
      <c r="O75" s="214"/>
      <c r="P75" s="213"/>
      <c r="Q75" s="215"/>
      <c r="R75" s="215"/>
      <c r="S75" s="206" t="str">
        <f t="shared" si="0"/>
        <v/>
      </c>
      <c r="T75" s="207"/>
      <c r="U75" s="240"/>
    </row>
    <row r="76" spans="2:21" ht="24" customHeight="1" thickTop="1" thickBot="1">
      <c r="B76" s="208"/>
      <c r="C76" s="194"/>
      <c r="D76" s="208"/>
      <c r="E76" s="193"/>
      <c r="F76" s="196"/>
      <c r="G76" s="197"/>
      <c r="H76" s="193"/>
      <c r="I76" s="209"/>
      <c r="J76" s="210"/>
      <c r="K76" s="211"/>
      <c r="L76" s="212"/>
      <c r="M76" s="211"/>
      <c r="N76" s="213"/>
      <c r="O76" s="214"/>
      <c r="P76" s="213"/>
      <c r="Q76" s="215"/>
      <c r="R76" s="215"/>
      <c r="S76" s="206" t="str">
        <f t="shared" si="0"/>
        <v/>
      </c>
      <c r="T76" s="207"/>
      <c r="U76" s="240"/>
    </row>
    <row r="77" spans="2:21" ht="24" customHeight="1" thickTop="1" thickBot="1">
      <c r="B77" s="208"/>
      <c r="C77" s="194"/>
      <c r="D77" s="208"/>
      <c r="E77" s="193"/>
      <c r="F77" s="196"/>
      <c r="G77" s="197"/>
      <c r="H77" s="193"/>
      <c r="I77" s="209"/>
      <c r="J77" s="210"/>
      <c r="K77" s="211"/>
      <c r="L77" s="212"/>
      <c r="M77" s="211"/>
      <c r="N77" s="213"/>
      <c r="O77" s="214"/>
      <c r="P77" s="213"/>
      <c r="Q77" s="215"/>
      <c r="R77" s="215"/>
      <c r="S77" s="206" t="str">
        <f t="shared" si="0"/>
        <v/>
      </c>
      <c r="T77" s="207"/>
      <c r="U77" s="240"/>
    </row>
    <row r="78" spans="2:21" ht="24" customHeight="1" thickTop="1" thickBot="1">
      <c r="B78" s="208"/>
      <c r="C78" s="194"/>
      <c r="D78" s="208"/>
      <c r="E78" s="193"/>
      <c r="F78" s="196"/>
      <c r="G78" s="197"/>
      <c r="H78" s="193"/>
      <c r="I78" s="209"/>
      <c r="J78" s="210"/>
      <c r="K78" s="211"/>
      <c r="L78" s="212"/>
      <c r="M78" s="211"/>
      <c r="N78" s="213"/>
      <c r="O78" s="214"/>
      <c r="P78" s="213"/>
      <c r="Q78" s="215"/>
      <c r="R78" s="215"/>
      <c r="S78" s="206" t="str">
        <f t="shared" si="0"/>
        <v/>
      </c>
      <c r="T78" s="207"/>
      <c r="U78" s="240"/>
    </row>
    <row r="79" spans="2:21" ht="24" customHeight="1" thickTop="1" thickBot="1">
      <c r="B79" s="208"/>
      <c r="C79" s="194"/>
      <c r="D79" s="208"/>
      <c r="E79" s="193"/>
      <c r="F79" s="196"/>
      <c r="G79" s="197"/>
      <c r="H79" s="193"/>
      <c r="I79" s="209"/>
      <c r="J79" s="210"/>
      <c r="K79" s="211"/>
      <c r="L79" s="212"/>
      <c r="M79" s="211"/>
      <c r="N79" s="213"/>
      <c r="O79" s="214"/>
      <c r="P79" s="213"/>
      <c r="Q79" s="215"/>
      <c r="R79" s="215"/>
      <c r="S79" s="206" t="str">
        <f t="shared" si="0"/>
        <v/>
      </c>
      <c r="T79" s="207"/>
      <c r="U79" s="240"/>
    </row>
    <row r="80" spans="2:21" ht="24" customHeight="1" thickTop="1" thickBot="1">
      <c r="B80" s="208"/>
      <c r="C80" s="194"/>
      <c r="D80" s="208"/>
      <c r="E80" s="193"/>
      <c r="F80" s="196"/>
      <c r="G80" s="197"/>
      <c r="H80" s="193"/>
      <c r="I80" s="209"/>
      <c r="J80" s="210"/>
      <c r="K80" s="211"/>
      <c r="L80" s="212"/>
      <c r="M80" s="211"/>
      <c r="N80" s="213"/>
      <c r="O80" s="214"/>
      <c r="P80" s="213"/>
      <c r="Q80" s="215"/>
      <c r="R80" s="215"/>
      <c r="S80" s="206" t="str">
        <f t="shared" si="0"/>
        <v/>
      </c>
      <c r="T80" s="207"/>
      <c r="U80" s="240"/>
    </row>
    <row r="81" spans="2:21" ht="24" customHeight="1" thickTop="1" thickBot="1">
      <c r="B81" s="208"/>
      <c r="C81" s="194"/>
      <c r="D81" s="208"/>
      <c r="E81" s="193"/>
      <c r="F81" s="196"/>
      <c r="G81" s="197"/>
      <c r="H81" s="193"/>
      <c r="I81" s="209"/>
      <c r="J81" s="210"/>
      <c r="K81" s="211"/>
      <c r="L81" s="212"/>
      <c r="M81" s="211"/>
      <c r="N81" s="213"/>
      <c r="O81" s="214"/>
      <c r="P81" s="213"/>
      <c r="Q81" s="215"/>
      <c r="R81" s="215"/>
      <c r="S81" s="206" t="str">
        <f t="shared" si="0"/>
        <v/>
      </c>
      <c r="T81" s="207"/>
      <c r="U81" s="240"/>
    </row>
    <row r="82" spans="2:21" ht="24" customHeight="1" thickTop="1" thickBot="1">
      <c r="B82" s="208"/>
      <c r="C82" s="194"/>
      <c r="D82" s="208"/>
      <c r="E82" s="193"/>
      <c r="F82" s="196"/>
      <c r="G82" s="197"/>
      <c r="H82" s="193"/>
      <c r="I82" s="209"/>
      <c r="J82" s="210"/>
      <c r="K82" s="211"/>
      <c r="L82" s="212"/>
      <c r="M82" s="211"/>
      <c r="N82" s="213"/>
      <c r="O82" s="214"/>
      <c r="P82" s="213"/>
      <c r="Q82" s="215"/>
      <c r="R82" s="215"/>
      <c r="S82" s="206" t="str">
        <f t="shared" si="0"/>
        <v/>
      </c>
      <c r="T82" s="207"/>
      <c r="U82" s="240"/>
    </row>
    <row r="83" spans="2:21" ht="24" customHeight="1" thickTop="1" thickBot="1">
      <c r="B83" s="208"/>
      <c r="C83" s="194"/>
      <c r="D83" s="208"/>
      <c r="E83" s="193"/>
      <c r="F83" s="196"/>
      <c r="G83" s="197"/>
      <c r="H83" s="193"/>
      <c r="I83" s="209"/>
      <c r="J83" s="210"/>
      <c r="K83" s="211"/>
      <c r="L83" s="212"/>
      <c r="M83" s="211"/>
      <c r="N83" s="213"/>
      <c r="O83" s="214"/>
      <c r="P83" s="213"/>
      <c r="Q83" s="215"/>
      <c r="R83" s="215"/>
      <c r="S83" s="206" t="str">
        <f t="shared" si="0"/>
        <v/>
      </c>
      <c r="T83" s="207"/>
      <c r="U83" s="240"/>
    </row>
    <row r="84" spans="2:21" ht="24" customHeight="1" thickTop="1" thickBot="1">
      <c r="B84" s="208"/>
      <c r="C84" s="194"/>
      <c r="D84" s="208"/>
      <c r="E84" s="193"/>
      <c r="F84" s="196"/>
      <c r="G84" s="197"/>
      <c r="H84" s="193"/>
      <c r="I84" s="209"/>
      <c r="J84" s="210"/>
      <c r="K84" s="211"/>
      <c r="L84" s="212"/>
      <c r="M84" s="211"/>
      <c r="N84" s="213"/>
      <c r="O84" s="214"/>
      <c r="P84" s="213"/>
      <c r="Q84" s="215"/>
      <c r="R84" s="215"/>
      <c r="S84" s="206" t="str">
        <f t="shared" si="0"/>
        <v/>
      </c>
      <c r="T84" s="207"/>
      <c r="U84" s="240"/>
    </row>
    <row r="85" spans="2:21" ht="24" customHeight="1" thickTop="1" thickBot="1">
      <c r="B85" s="208"/>
      <c r="C85" s="194"/>
      <c r="D85" s="208"/>
      <c r="E85" s="193"/>
      <c r="F85" s="196"/>
      <c r="G85" s="197"/>
      <c r="H85" s="193"/>
      <c r="I85" s="209"/>
      <c r="J85" s="210"/>
      <c r="K85" s="211"/>
      <c r="L85" s="212"/>
      <c r="M85" s="211"/>
      <c r="N85" s="213"/>
      <c r="O85" s="214"/>
      <c r="P85" s="213"/>
      <c r="Q85" s="215"/>
      <c r="R85" s="215"/>
      <c r="S85" s="206" t="str">
        <f t="shared" si="0"/>
        <v/>
      </c>
      <c r="T85" s="207"/>
      <c r="U85" s="240"/>
    </row>
    <row r="86" spans="2:21" ht="24" customHeight="1" thickTop="1" thickBot="1">
      <c r="B86" s="208"/>
      <c r="C86" s="194"/>
      <c r="D86" s="208"/>
      <c r="E86" s="193"/>
      <c r="F86" s="196"/>
      <c r="G86" s="197"/>
      <c r="H86" s="193"/>
      <c r="I86" s="209"/>
      <c r="J86" s="210"/>
      <c r="K86" s="211"/>
      <c r="L86" s="212"/>
      <c r="M86" s="211"/>
      <c r="N86" s="213"/>
      <c r="O86" s="214"/>
      <c r="P86" s="213"/>
      <c r="Q86" s="215"/>
      <c r="R86" s="215"/>
      <c r="S86" s="206" t="str">
        <f t="shared" si="0"/>
        <v/>
      </c>
      <c r="T86" s="207"/>
      <c r="U86" s="240"/>
    </row>
    <row r="87" spans="2:21" ht="24" customHeight="1" thickTop="1" thickBot="1">
      <c r="B87" s="208"/>
      <c r="C87" s="194"/>
      <c r="D87" s="208"/>
      <c r="E87" s="193"/>
      <c r="F87" s="196"/>
      <c r="G87" s="197"/>
      <c r="H87" s="193"/>
      <c r="I87" s="209"/>
      <c r="J87" s="210"/>
      <c r="K87" s="211"/>
      <c r="L87" s="212"/>
      <c r="M87" s="211"/>
      <c r="N87" s="213"/>
      <c r="O87" s="214"/>
      <c r="P87" s="213"/>
      <c r="Q87" s="215"/>
      <c r="R87" s="215"/>
      <c r="S87" s="206" t="str">
        <f t="shared" ref="S87:S150" si="1">IF(H87="","",$S$21)</f>
        <v/>
      </c>
      <c r="T87" s="207"/>
      <c r="U87" s="240"/>
    </row>
    <row r="88" spans="2:21" ht="24" customHeight="1" thickTop="1" thickBot="1">
      <c r="B88" s="208"/>
      <c r="C88" s="194"/>
      <c r="D88" s="208"/>
      <c r="E88" s="193"/>
      <c r="F88" s="196"/>
      <c r="G88" s="197"/>
      <c r="H88" s="193"/>
      <c r="I88" s="209"/>
      <c r="J88" s="210"/>
      <c r="K88" s="211"/>
      <c r="L88" s="212"/>
      <c r="M88" s="211"/>
      <c r="N88" s="213"/>
      <c r="O88" s="214"/>
      <c r="P88" s="213"/>
      <c r="Q88" s="215"/>
      <c r="R88" s="215"/>
      <c r="S88" s="206" t="str">
        <f t="shared" si="1"/>
        <v/>
      </c>
      <c r="T88" s="207"/>
      <c r="U88" s="240"/>
    </row>
    <row r="89" spans="2:21" ht="24" customHeight="1" thickTop="1" thickBot="1">
      <c r="B89" s="208"/>
      <c r="C89" s="194"/>
      <c r="D89" s="208"/>
      <c r="E89" s="193"/>
      <c r="F89" s="196"/>
      <c r="G89" s="197"/>
      <c r="H89" s="193"/>
      <c r="I89" s="209"/>
      <c r="J89" s="210"/>
      <c r="K89" s="211"/>
      <c r="L89" s="212"/>
      <c r="M89" s="211"/>
      <c r="N89" s="213"/>
      <c r="O89" s="214"/>
      <c r="P89" s="213"/>
      <c r="Q89" s="215"/>
      <c r="R89" s="215"/>
      <c r="S89" s="206" t="str">
        <f t="shared" si="1"/>
        <v/>
      </c>
      <c r="T89" s="207"/>
      <c r="U89" s="240"/>
    </row>
    <row r="90" spans="2:21" ht="24" customHeight="1" thickTop="1" thickBot="1">
      <c r="B90" s="208"/>
      <c r="C90" s="194"/>
      <c r="D90" s="208"/>
      <c r="E90" s="193"/>
      <c r="F90" s="196"/>
      <c r="G90" s="197"/>
      <c r="H90" s="193"/>
      <c r="I90" s="209"/>
      <c r="J90" s="210"/>
      <c r="K90" s="211"/>
      <c r="L90" s="212"/>
      <c r="M90" s="211"/>
      <c r="N90" s="213"/>
      <c r="O90" s="214"/>
      <c r="P90" s="213"/>
      <c r="Q90" s="215"/>
      <c r="R90" s="215"/>
      <c r="S90" s="206" t="str">
        <f t="shared" si="1"/>
        <v/>
      </c>
      <c r="T90" s="207"/>
      <c r="U90" s="240"/>
    </row>
    <row r="91" spans="2:21" ht="24" customHeight="1" thickTop="1" thickBot="1">
      <c r="B91" s="208"/>
      <c r="C91" s="194"/>
      <c r="D91" s="208"/>
      <c r="E91" s="193"/>
      <c r="F91" s="196"/>
      <c r="G91" s="197"/>
      <c r="H91" s="193"/>
      <c r="I91" s="209"/>
      <c r="J91" s="210"/>
      <c r="K91" s="211"/>
      <c r="L91" s="212"/>
      <c r="M91" s="211"/>
      <c r="N91" s="213"/>
      <c r="O91" s="214"/>
      <c r="P91" s="213"/>
      <c r="Q91" s="215"/>
      <c r="R91" s="215"/>
      <c r="S91" s="206" t="str">
        <f t="shared" si="1"/>
        <v/>
      </c>
      <c r="T91" s="207"/>
      <c r="U91" s="240"/>
    </row>
    <row r="92" spans="2:21" ht="24" customHeight="1" thickTop="1" thickBot="1">
      <c r="B92" s="208"/>
      <c r="C92" s="194"/>
      <c r="D92" s="208"/>
      <c r="E92" s="193"/>
      <c r="F92" s="196"/>
      <c r="G92" s="197"/>
      <c r="H92" s="193"/>
      <c r="I92" s="209"/>
      <c r="J92" s="210"/>
      <c r="K92" s="211"/>
      <c r="L92" s="212"/>
      <c r="M92" s="211"/>
      <c r="N92" s="213"/>
      <c r="O92" s="214"/>
      <c r="P92" s="213"/>
      <c r="Q92" s="215"/>
      <c r="R92" s="215"/>
      <c r="S92" s="206" t="str">
        <f t="shared" si="1"/>
        <v/>
      </c>
      <c r="T92" s="207"/>
      <c r="U92" s="240"/>
    </row>
    <row r="93" spans="2:21" ht="24" customHeight="1" thickTop="1" thickBot="1">
      <c r="B93" s="208"/>
      <c r="C93" s="194"/>
      <c r="D93" s="208"/>
      <c r="E93" s="193"/>
      <c r="F93" s="196"/>
      <c r="G93" s="197"/>
      <c r="H93" s="193"/>
      <c r="I93" s="209"/>
      <c r="J93" s="210"/>
      <c r="K93" s="211"/>
      <c r="L93" s="212"/>
      <c r="M93" s="211"/>
      <c r="N93" s="213"/>
      <c r="O93" s="214"/>
      <c r="P93" s="213"/>
      <c r="Q93" s="215"/>
      <c r="R93" s="215"/>
      <c r="S93" s="206" t="str">
        <f t="shared" si="1"/>
        <v/>
      </c>
      <c r="T93" s="207"/>
      <c r="U93" s="240"/>
    </row>
    <row r="94" spans="2:21" ht="24" customHeight="1" thickTop="1" thickBot="1">
      <c r="B94" s="208"/>
      <c r="C94" s="194"/>
      <c r="D94" s="208"/>
      <c r="E94" s="193"/>
      <c r="F94" s="196"/>
      <c r="G94" s="197"/>
      <c r="H94" s="193"/>
      <c r="I94" s="209"/>
      <c r="J94" s="210"/>
      <c r="K94" s="211"/>
      <c r="L94" s="212"/>
      <c r="M94" s="211"/>
      <c r="N94" s="213"/>
      <c r="O94" s="214"/>
      <c r="P94" s="213"/>
      <c r="Q94" s="215"/>
      <c r="R94" s="215"/>
      <c r="S94" s="206" t="str">
        <f t="shared" si="1"/>
        <v/>
      </c>
      <c r="T94" s="207"/>
      <c r="U94" s="240"/>
    </row>
    <row r="95" spans="2:21" ht="24" customHeight="1" thickTop="1" thickBot="1">
      <c r="B95" s="208"/>
      <c r="C95" s="194"/>
      <c r="D95" s="208"/>
      <c r="E95" s="193"/>
      <c r="F95" s="196"/>
      <c r="G95" s="197"/>
      <c r="H95" s="193"/>
      <c r="I95" s="209"/>
      <c r="J95" s="210"/>
      <c r="K95" s="211"/>
      <c r="L95" s="212"/>
      <c r="M95" s="211"/>
      <c r="N95" s="213"/>
      <c r="O95" s="214"/>
      <c r="P95" s="213"/>
      <c r="Q95" s="215"/>
      <c r="R95" s="215"/>
      <c r="S95" s="206" t="str">
        <f t="shared" si="1"/>
        <v/>
      </c>
      <c r="T95" s="207"/>
      <c r="U95" s="240"/>
    </row>
    <row r="96" spans="2:21" ht="24" customHeight="1" thickTop="1" thickBot="1">
      <c r="B96" s="208"/>
      <c r="C96" s="194"/>
      <c r="D96" s="208"/>
      <c r="E96" s="193"/>
      <c r="F96" s="196"/>
      <c r="G96" s="197"/>
      <c r="H96" s="193"/>
      <c r="I96" s="209"/>
      <c r="J96" s="210"/>
      <c r="K96" s="211"/>
      <c r="L96" s="212"/>
      <c r="M96" s="211"/>
      <c r="N96" s="213"/>
      <c r="O96" s="214"/>
      <c r="P96" s="213"/>
      <c r="Q96" s="215"/>
      <c r="R96" s="215"/>
      <c r="S96" s="206" t="str">
        <f t="shared" si="1"/>
        <v/>
      </c>
      <c r="T96" s="207"/>
      <c r="U96" s="240"/>
    </row>
    <row r="97" spans="2:21" ht="24" customHeight="1" thickTop="1" thickBot="1">
      <c r="B97" s="208"/>
      <c r="C97" s="194"/>
      <c r="D97" s="208"/>
      <c r="E97" s="193"/>
      <c r="F97" s="196"/>
      <c r="G97" s="197"/>
      <c r="H97" s="193"/>
      <c r="I97" s="209"/>
      <c r="J97" s="210"/>
      <c r="K97" s="211"/>
      <c r="L97" s="212"/>
      <c r="M97" s="211"/>
      <c r="N97" s="213"/>
      <c r="O97" s="214"/>
      <c r="P97" s="213"/>
      <c r="Q97" s="215"/>
      <c r="R97" s="215"/>
      <c r="S97" s="206" t="str">
        <f t="shared" si="1"/>
        <v/>
      </c>
      <c r="T97" s="207"/>
      <c r="U97" s="240"/>
    </row>
    <row r="98" spans="2:21" ht="24" customHeight="1" thickTop="1" thickBot="1">
      <c r="B98" s="208"/>
      <c r="C98" s="194"/>
      <c r="D98" s="208"/>
      <c r="E98" s="193"/>
      <c r="F98" s="196"/>
      <c r="G98" s="197"/>
      <c r="H98" s="193"/>
      <c r="I98" s="209"/>
      <c r="J98" s="210"/>
      <c r="K98" s="211"/>
      <c r="L98" s="212"/>
      <c r="M98" s="211"/>
      <c r="N98" s="213"/>
      <c r="O98" s="214"/>
      <c r="P98" s="213"/>
      <c r="Q98" s="215"/>
      <c r="R98" s="215"/>
      <c r="S98" s="206" t="str">
        <f t="shared" si="1"/>
        <v/>
      </c>
      <c r="T98" s="207"/>
      <c r="U98" s="240"/>
    </row>
    <row r="99" spans="2:21" ht="24" customHeight="1" thickTop="1" thickBot="1">
      <c r="B99" s="208"/>
      <c r="C99" s="194"/>
      <c r="D99" s="208"/>
      <c r="E99" s="193"/>
      <c r="F99" s="196"/>
      <c r="G99" s="197"/>
      <c r="H99" s="193"/>
      <c r="I99" s="209"/>
      <c r="J99" s="210"/>
      <c r="K99" s="211"/>
      <c r="L99" s="212"/>
      <c r="M99" s="211"/>
      <c r="N99" s="213"/>
      <c r="O99" s="214"/>
      <c r="P99" s="213"/>
      <c r="Q99" s="215"/>
      <c r="R99" s="215"/>
      <c r="S99" s="206" t="str">
        <f t="shared" si="1"/>
        <v/>
      </c>
      <c r="T99" s="207"/>
      <c r="U99" s="240"/>
    </row>
    <row r="100" spans="2:21" ht="24" customHeight="1" thickTop="1" thickBot="1">
      <c r="B100" s="208"/>
      <c r="C100" s="194"/>
      <c r="D100" s="208"/>
      <c r="E100" s="193"/>
      <c r="F100" s="196"/>
      <c r="G100" s="197"/>
      <c r="H100" s="193"/>
      <c r="I100" s="209"/>
      <c r="J100" s="210"/>
      <c r="K100" s="211"/>
      <c r="L100" s="212"/>
      <c r="M100" s="211"/>
      <c r="N100" s="213"/>
      <c r="O100" s="214"/>
      <c r="P100" s="213"/>
      <c r="Q100" s="215"/>
      <c r="R100" s="215"/>
      <c r="S100" s="206" t="str">
        <f t="shared" si="1"/>
        <v/>
      </c>
      <c r="T100" s="207"/>
      <c r="U100" s="240"/>
    </row>
    <row r="101" spans="2:21" ht="24" customHeight="1" thickTop="1" thickBot="1">
      <c r="B101" s="208"/>
      <c r="C101" s="194"/>
      <c r="D101" s="208"/>
      <c r="E101" s="193"/>
      <c r="F101" s="196"/>
      <c r="G101" s="197"/>
      <c r="H101" s="193"/>
      <c r="I101" s="209"/>
      <c r="J101" s="210"/>
      <c r="K101" s="211"/>
      <c r="L101" s="212"/>
      <c r="M101" s="211"/>
      <c r="N101" s="213"/>
      <c r="O101" s="214"/>
      <c r="P101" s="213"/>
      <c r="Q101" s="215"/>
      <c r="R101" s="215"/>
      <c r="S101" s="206" t="str">
        <f t="shared" si="1"/>
        <v/>
      </c>
      <c r="T101" s="207"/>
      <c r="U101" s="240"/>
    </row>
    <row r="102" spans="2:21" ht="24" customHeight="1" thickTop="1" thickBot="1">
      <c r="B102" s="208"/>
      <c r="C102" s="194"/>
      <c r="D102" s="208"/>
      <c r="E102" s="193"/>
      <c r="F102" s="196"/>
      <c r="G102" s="197"/>
      <c r="H102" s="193"/>
      <c r="I102" s="209"/>
      <c r="J102" s="210"/>
      <c r="K102" s="211"/>
      <c r="L102" s="212"/>
      <c r="M102" s="211"/>
      <c r="N102" s="213"/>
      <c r="O102" s="214"/>
      <c r="P102" s="213"/>
      <c r="Q102" s="215"/>
      <c r="R102" s="215"/>
      <c r="S102" s="206" t="str">
        <f t="shared" si="1"/>
        <v/>
      </c>
      <c r="T102" s="207"/>
      <c r="U102" s="240"/>
    </row>
    <row r="103" spans="2:21" ht="24" customHeight="1" thickTop="1" thickBot="1">
      <c r="B103" s="208"/>
      <c r="C103" s="194"/>
      <c r="D103" s="208"/>
      <c r="E103" s="193"/>
      <c r="F103" s="196"/>
      <c r="G103" s="197"/>
      <c r="H103" s="193"/>
      <c r="I103" s="209"/>
      <c r="J103" s="210"/>
      <c r="K103" s="211"/>
      <c r="L103" s="212"/>
      <c r="M103" s="211"/>
      <c r="N103" s="213"/>
      <c r="O103" s="214"/>
      <c r="P103" s="213"/>
      <c r="Q103" s="215"/>
      <c r="R103" s="215"/>
      <c r="S103" s="206" t="str">
        <f t="shared" si="1"/>
        <v/>
      </c>
      <c r="T103" s="207"/>
      <c r="U103" s="240"/>
    </row>
    <row r="104" spans="2:21" ht="24" customHeight="1" thickTop="1" thickBot="1">
      <c r="B104" s="208"/>
      <c r="C104" s="194"/>
      <c r="D104" s="208"/>
      <c r="E104" s="193"/>
      <c r="F104" s="196"/>
      <c r="G104" s="197"/>
      <c r="H104" s="193"/>
      <c r="I104" s="209"/>
      <c r="J104" s="210"/>
      <c r="K104" s="211"/>
      <c r="L104" s="212"/>
      <c r="M104" s="211"/>
      <c r="N104" s="213"/>
      <c r="O104" s="214"/>
      <c r="P104" s="213"/>
      <c r="Q104" s="215"/>
      <c r="R104" s="215"/>
      <c r="S104" s="206" t="str">
        <f t="shared" si="1"/>
        <v/>
      </c>
      <c r="T104" s="207"/>
      <c r="U104" s="240"/>
    </row>
    <row r="105" spans="2:21" ht="24" customHeight="1" thickTop="1" thickBot="1">
      <c r="B105" s="208"/>
      <c r="C105" s="194"/>
      <c r="D105" s="208"/>
      <c r="E105" s="193"/>
      <c r="F105" s="196"/>
      <c r="G105" s="197"/>
      <c r="H105" s="193"/>
      <c r="I105" s="209"/>
      <c r="J105" s="210"/>
      <c r="K105" s="211"/>
      <c r="L105" s="212"/>
      <c r="M105" s="211"/>
      <c r="N105" s="213"/>
      <c r="O105" s="214"/>
      <c r="P105" s="213"/>
      <c r="Q105" s="215"/>
      <c r="R105" s="215"/>
      <c r="S105" s="206" t="str">
        <f t="shared" si="1"/>
        <v/>
      </c>
      <c r="T105" s="207"/>
      <c r="U105" s="240"/>
    </row>
    <row r="106" spans="2:21" ht="24" customHeight="1" thickTop="1" thickBot="1">
      <c r="B106" s="208"/>
      <c r="C106" s="194"/>
      <c r="D106" s="208"/>
      <c r="E106" s="193"/>
      <c r="F106" s="196"/>
      <c r="G106" s="197"/>
      <c r="H106" s="193"/>
      <c r="I106" s="209"/>
      <c r="J106" s="210"/>
      <c r="K106" s="211"/>
      <c r="L106" s="212"/>
      <c r="M106" s="211"/>
      <c r="N106" s="213"/>
      <c r="O106" s="214"/>
      <c r="P106" s="213"/>
      <c r="Q106" s="215"/>
      <c r="R106" s="215"/>
      <c r="S106" s="206" t="str">
        <f t="shared" si="1"/>
        <v/>
      </c>
      <c r="T106" s="207"/>
      <c r="U106" s="240"/>
    </row>
    <row r="107" spans="2:21" ht="24" customHeight="1" thickTop="1" thickBot="1">
      <c r="B107" s="208"/>
      <c r="C107" s="194"/>
      <c r="D107" s="208"/>
      <c r="E107" s="193"/>
      <c r="F107" s="196"/>
      <c r="G107" s="197"/>
      <c r="H107" s="193"/>
      <c r="I107" s="209"/>
      <c r="J107" s="210"/>
      <c r="K107" s="211"/>
      <c r="L107" s="212"/>
      <c r="M107" s="211"/>
      <c r="N107" s="213"/>
      <c r="O107" s="214"/>
      <c r="P107" s="213"/>
      <c r="Q107" s="215"/>
      <c r="R107" s="215"/>
      <c r="S107" s="206" t="str">
        <f t="shared" si="1"/>
        <v/>
      </c>
      <c r="T107" s="207"/>
      <c r="U107" s="240"/>
    </row>
    <row r="108" spans="2:21" ht="24" customHeight="1" thickTop="1" thickBot="1">
      <c r="B108" s="208"/>
      <c r="C108" s="194"/>
      <c r="D108" s="208"/>
      <c r="E108" s="193"/>
      <c r="F108" s="196"/>
      <c r="G108" s="197"/>
      <c r="H108" s="193"/>
      <c r="I108" s="209"/>
      <c r="J108" s="210"/>
      <c r="K108" s="211"/>
      <c r="L108" s="212"/>
      <c r="M108" s="211"/>
      <c r="N108" s="213"/>
      <c r="O108" s="214"/>
      <c r="P108" s="213"/>
      <c r="Q108" s="215"/>
      <c r="R108" s="215"/>
      <c r="S108" s="206" t="str">
        <f t="shared" si="1"/>
        <v/>
      </c>
      <c r="T108" s="207"/>
      <c r="U108" s="240"/>
    </row>
    <row r="109" spans="2:21" ht="24" customHeight="1" thickTop="1" thickBot="1">
      <c r="B109" s="208"/>
      <c r="C109" s="194"/>
      <c r="D109" s="208"/>
      <c r="E109" s="193"/>
      <c r="F109" s="196"/>
      <c r="G109" s="197"/>
      <c r="H109" s="193"/>
      <c r="I109" s="209"/>
      <c r="J109" s="210"/>
      <c r="K109" s="211"/>
      <c r="L109" s="212"/>
      <c r="M109" s="211"/>
      <c r="N109" s="213"/>
      <c r="O109" s="214"/>
      <c r="P109" s="213"/>
      <c r="Q109" s="215"/>
      <c r="R109" s="215"/>
      <c r="S109" s="206" t="str">
        <f t="shared" si="1"/>
        <v/>
      </c>
      <c r="T109" s="207"/>
      <c r="U109" s="240"/>
    </row>
    <row r="110" spans="2:21" ht="24" customHeight="1" thickTop="1" thickBot="1">
      <c r="B110" s="208"/>
      <c r="C110" s="194"/>
      <c r="D110" s="208"/>
      <c r="E110" s="193"/>
      <c r="F110" s="196"/>
      <c r="G110" s="197"/>
      <c r="H110" s="193"/>
      <c r="I110" s="209"/>
      <c r="J110" s="210"/>
      <c r="K110" s="211"/>
      <c r="L110" s="212"/>
      <c r="M110" s="211"/>
      <c r="N110" s="213"/>
      <c r="O110" s="214"/>
      <c r="P110" s="213"/>
      <c r="Q110" s="215"/>
      <c r="R110" s="215"/>
      <c r="S110" s="206" t="str">
        <f t="shared" si="1"/>
        <v/>
      </c>
      <c r="T110" s="207"/>
      <c r="U110" s="240"/>
    </row>
    <row r="111" spans="2:21" ht="24" customHeight="1" thickTop="1" thickBot="1">
      <c r="B111" s="208"/>
      <c r="C111" s="194"/>
      <c r="D111" s="208"/>
      <c r="E111" s="193"/>
      <c r="F111" s="196"/>
      <c r="G111" s="197"/>
      <c r="H111" s="193"/>
      <c r="I111" s="209"/>
      <c r="J111" s="210"/>
      <c r="K111" s="211"/>
      <c r="L111" s="212"/>
      <c r="M111" s="211"/>
      <c r="N111" s="213"/>
      <c r="O111" s="214"/>
      <c r="P111" s="213"/>
      <c r="Q111" s="215"/>
      <c r="R111" s="215"/>
      <c r="S111" s="206" t="str">
        <f t="shared" si="1"/>
        <v/>
      </c>
      <c r="T111" s="207"/>
      <c r="U111" s="240"/>
    </row>
    <row r="112" spans="2:21" ht="24" customHeight="1" thickTop="1" thickBot="1">
      <c r="B112" s="208"/>
      <c r="C112" s="194"/>
      <c r="D112" s="208"/>
      <c r="E112" s="193"/>
      <c r="F112" s="196"/>
      <c r="G112" s="197"/>
      <c r="H112" s="193"/>
      <c r="I112" s="209"/>
      <c r="J112" s="210"/>
      <c r="K112" s="211"/>
      <c r="L112" s="212"/>
      <c r="M112" s="211"/>
      <c r="N112" s="213"/>
      <c r="O112" s="214"/>
      <c r="P112" s="213"/>
      <c r="Q112" s="215"/>
      <c r="R112" s="215"/>
      <c r="S112" s="206" t="str">
        <f t="shared" si="1"/>
        <v/>
      </c>
      <c r="T112" s="207"/>
      <c r="U112" s="240"/>
    </row>
    <row r="113" spans="2:21" ht="24" customHeight="1" thickTop="1" thickBot="1">
      <c r="B113" s="208"/>
      <c r="C113" s="194"/>
      <c r="D113" s="208"/>
      <c r="E113" s="193"/>
      <c r="F113" s="196"/>
      <c r="G113" s="197"/>
      <c r="H113" s="193"/>
      <c r="I113" s="209"/>
      <c r="J113" s="210"/>
      <c r="K113" s="211"/>
      <c r="L113" s="212"/>
      <c r="M113" s="211"/>
      <c r="N113" s="213"/>
      <c r="O113" s="214"/>
      <c r="P113" s="213"/>
      <c r="Q113" s="215"/>
      <c r="R113" s="215"/>
      <c r="S113" s="206" t="str">
        <f t="shared" si="1"/>
        <v/>
      </c>
      <c r="T113" s="207"/>
      <c r="U113" s="240"/>
    </row>
    <row r="114" spans="2:21" ht="24" customHeight="1" thickTop="1" thickBot="1">
      <c r="B114" s="208"/>
      <c r="C114" s="194"/>
      <c r="D114" s="208"/>
      <c r="E114" s="193"/>
      <c r="F114" s="196"/>
      <c r="G114" s="197"/>
      <c r="H114" s="193"/>
      <c r="I114" s="209"/>
      <c r="J114" s="210"/>
      <c r="K114" s="211"/>
      <c r="L114" s="212"/>
      <c r="M114" s="211"/>
      <c r="N114" s="213"/>
      <c r="O114" s="214"/>
      <c r="P114" s="213"/>
      <c r="Q114" s="215"/>
      <c r="R114" s="215"/>
      <c r="S114" s="206" t="str">
        <f t="shared" si="1"/>
        <v/>
      </c>
      <c r="T114" s="207"/>
      <c r="U114" s="240"/>
    </row>
    <row r="115" spans="2:21" ht="24" customHeight="1" thickTop="1" thickBot="1">
      <c r="B115" s="208"/>
      <c r="C115" s="194"/>
      <c r="D115" s="208"/>
      <c r="E115" s="193"/>
      <c r="F115" s="196"/>
      <c r="G115" s="197"/>
      <c r="H115" s="193"/>
      <c r="I115" s="209"/>
      <c r="J115" s="210"/>
      <c r="K115" s="211"/>
      <c r="L115" s="212"/>
      <c r="M115" s="211"/>
      <c r="N115" s="213"/>
      <c r="O115" s="214"/>
      <c r="P115" s="213"/>
      <c r="Q115" s="215"/>
      <c r="R115" s="215"/>
      <c r="S115" s="206" t="str">
        <f t="shared" si="1"/>
        <v/>
      </c>
      <c r="T115" s="207"/>
      <c r="U115" s="240"/>
    </row>
    <row r="116" spans="2:21" ht="24" customHeight="1" thickTop="1" thickBot="1">
      <c r="B116" s="208"/>
      <c r="C116" s="194"/>
      <c r="D116" s="208"/>
      <c r="E116" s="193"/>
      <c r="F116" s="196"/>
      <c r="G116" s="197"/>
      <c r="H116" s="193"/>
      <c r="I116" s="209"/>
      <c r="J116" s="210"/>
      <c r="K116" s="211"/>
      <c r="L116" s="212"/>
      <c r="M116" s="211"/>
      <c r="N116" s="213"/>
      <c r="O116" s="214"/>
      <c r="P116" s="213"/>
      <c r="Q116" s="215"/>
      <c r="R116" s="215"/>
      <c r="S116" s="206" t="str">
        <f t="shared" si="1"/>
        <v/>
      </c>
      <c r="T116" s="207"/>
      <c r="U116" s="240"/>
    </row>
    <row r="117" spans="2:21" ht="24" customHeight="1" thickTop="1" thickBot="1">
      <c r="B117" s="208"/>
      <c r="C117" s="194"/>
      <c r="D117" s="208"/>
      <c r="E117" s="193"/>
      <c r="F117" s="196"/>
      <c r="G117" s="197"/>
      <c r="H117" s="193"/>
      <c r="I117" s="209"/>
      <c r="J117" s="210"/>
      <c r="K117" s="211"/>
      <c r="L117" s="212"/>
      <c r="M117" s="211"/>
      <c r="N117" s="213"/>
      <c r="O117" s="214"/>
      <c r="P117" s="213"/>
      <c r="Q117" s="215"/>
      <c r="R117" s="215"/>
      <c r="S117" s="206" t="str">
        <f t="shared" si="1"/>
        <v/>
      </c>
      <c r="T117" s="207"/>
      <c r="U117" s="240"/>
    </row>
    <row r="118" spans="2:21" ht="24" customHeight="1" thickTop="1" thickBot="1">
      <c r="B118" s="208"/>
      <c r="C118" s="194"/>
      <c r="D118" s="208"/>
      <c r="E118" s="193"/>
      <c r="F118" s="196"/>
      <c r="G118" s="197"/>
      <c r="H118" s="193"/>
      <c r="I118" s="209"/>
      <c r="J118" s="210"/>
      <c r="K118" s="211"/>
      <c r="L118" s="212"/>
      <c r="M118" s="211"/>
      <c r="N118" s="213"/>
      <c r="O118" s="214"/>
      <c r="P118" s="213"/>
      <c r="Q118" s="215"/>
      <c r="R118" s="215"/>
      <c r="S118" s="206" t="str">
        <f t="shared" si="1"/>
        <v/>
      </c>
      <c r="T118" s="207"/>
      <c r="U118" s="240"/>
    </row>
    <row r="119" spans="2:21" ht="24" customHeight="1" thickTop="1" thickBot="1">
      <c r="B119" s="208"/>
      <c r="C119" s="194"/>
      <c r="D119" s="208"/>
      <c r="E119" s="193"/>
      <c r="F119" s="196"/>
      <c r="G119" s="197"/>
      <c r="H119" s="193"/>
      <c r="I119" s="209"/>
      <c r="J119" s="210"/>
      <c r="K119" s="211"/>
      <c r="L119" s="212"/>
      <c r="M119" s="211"/>
      <c r="N119" s="213"/>
      <c r="O119" s="214"/>
      <c r="P119" s="213"/>
      <c r="Q119" s="215"/>
      <c r="R119" s="215"/>
      <c r="S119" s="206" t="str">
        <f t="shared" si="1"/>
        <v/>
      </c>
      <c r="T119" s="207"/>
      <c r="U119" s="240"/>
    </row>
    <row r="120" spans="2:21" ht="24" customHeight="1" thickTop="1" thickBot="1">
      <c r="B120" s="208"/>
      <c r="C120" s="194"/>
      <c r="D120" s="208"/>
      <c r="E120" s="193"/>
      <c r="F120" s="196"/>
      <c r="G120" s="197"/>
      <c r="H120" s="193"/>
      <c r="I120" s="209"/>
      <c r="J120" s="210"/>
      <c r="K120" s="211"/>
      <c r="L120" s="212"/>
      <c r="M120" s="211"/>
      <c r="N120" s="213"/>
      <c r="O120" s="214"/>
      <c r="P120" s="213"/>
      <c r="Q120" s="215"/>
      <c r="R120" s="215"/>
      <c r="S120" s="206" t="str">
        <f t="shared" si="1"/>
        <v/>
      </c>
      <c r="T120" s="207"/>
      <c r="U120" s="240"/>
    </row>
    <row r="121" spans="2:21" ht="24" customHeight="1" thickTop="1" thickBot="1">
      <c r="B121" s="208"/>
      <c r="C121" s="194"/>
      <c r="D121" s="208"/>
      <c r="E121" s="193"/>
      <c r="F121" s="196"/>
      <c r="G121" s="197"/>
      <c r="H121" s="193"/>
      <c r="I121" s="209"/>
      <c r="J121" s="210"/>
      <c r="K121" s="211"/>
      <c r="L121" s="212"/>
      <c r="M121" s="211"/>
      <c r="N121" s="213"/>
      <c r="O121" s="214"/>
      <c r="P121" s="213"/>
      <c r="Q121" s="215"/>
      <c r="R121" s="215"/>
      <c r="S121" s="206" t="str">
        <f t="shared" si="1"/>
        <v/>
      </c>
      <c r="T121" s="207"/>
    </row>
    <row r="122" spans="2:21" ht="24" customHeight="1" thickTop="1" thickBot="1">
      <c r="B122" s="208"/>
      <c r="C122" s="194"/>
      <c r="D122" s="208"/>
      <c r="E122" s="193"/>
      <c r="F122" s="196"/>
      <c r="G122" s="197"/>
      <c r="H122" s="193"/>
      <c r="I122" s="209"/>
      <c r="J122" s="210"/>
      <c r="K122" s="211"/>
      <c r="L122" s="212"/>
      <c r="M122" s="211"/>
      <c r="N122" s="213"/>
      <c r="O122" s="214"/>
      <c r="P122" s="213"/>
      <c r="Q122" s="215"/>
      <c r="R122" s="215"/>
      <c r="S122" s="206" t="str">
        <f t="shared" si="1"/>
        <v/>
      </c>
      <c r="T122" s="207"/>
    </row>
    <row r="123" spans="2:21" ht="24" customHeight="1" thickTop="1" thickBot="1">
      <c r="B123" s="208"/>
      <c r="C123" s="194"/>
      <c r="D123" s="208"/>
      <c r="E123" s="193"/>
      <c r="F123" s="196"/>
      <c r="G123" s="197"/>
      <c r="H123" s="193"/>
      <c r="I123" s="209"/>
      <c r="J123" s="210"/>
      <c r="K123" s="211"/>
      <c r="L123" s="212"/>
      <c r="M123" s="211"/>
      <c r="N123" s="213"/>
      <c r="O123" s="214"/>
      <c r="P123" s="213"/>
      <c r="Q123" s="215"/>
      <c r="R123" s="215"/>
      <c r="S123" s="206" t="str">
        <f t="shared" si="1"/>
        <v/>
      </c>
      <c r="T123" s="207"/>
    </row>
    <row r="124" spans="2:21" ht="24" customHeight="1" thickTop="1" thickBot="1">
      <c r="B124" s="208"/>
      <c r="C124" s="194"/>
      <c r="D124" s="208"/>
      <c r="E124" s="193"/>
      <c r="F124" s="196"/>
      <c r="G124" s="197"/>
      <c r="H124" s="193"/>
      <c r="I124" s="209"/>
      <c r="J124" s="210"/>
      <c r="K124" s="211"/>
      <c r="L124" s="212"/>
      <c r="M124" s="211"/>
      <c r="N124" s="213"/>
      <c r="O124" s="214"/>
      <c r="P124" s="213"/>
      <c r="Q124" s="215"/>
      <c r="R124" s="215"/>
      <c r="S124" s="206" t="str">
        <f t="shared" si="1"/>
        <v/>
      </c>
      <c r="T124" s="207"/>
    </row>
    <row r="125" spans="2:21" ht="24" customHeight="1" thickTop="1" thickBot="1">
      <c r="B125" s="208"/>
      <c r="C125" s="194"/>
      <c r="D125" s="208"/>
      <c r="E125" s="193"/>
      <c r="F125" s="196"/>
      <c r="G125" s="197"/>
      <c r="H125" s="193"/>
      <c r="I125" s="209"/>
      <c r="J125" s="210"/>
      <c r="K125" s="211"/>
      <c r="L125" s="212"/>
      <c r="M125" s="211"/>
      <c r="N125" s="213"/>
      <c r="O125" s="214"/>
      <c r="P125" s="213"/>
      <c r="Q125" s="215"/>
      <c r="R125" s="215"/>
      <c r="S125" s="206" t="str">
        <f t="shared" si="1"/>
        <v/>
      </c>
      <c r="T125" s="207"/>
    </row>
    <row r="126" spans="2:21" ht="24" customHeight="1" thickTop="1" thickBot="1">
      <c r="B126" s="208"/>
      <c r="C126" s="194"/>
      <c r="D126" s="208"/>
      <c r="E126" s="193"/>
      <c r="F126" s="196"/>
      <c r="G126" s="197"/>
      <c r="H126" s="193"/>
      <c r="I126" s="209"/>
      <c r="J126" s="210"/>
      <c r="K126" s="211"/>
      <c r="L126" s="212"/>
      <c r="M126" s="211"/>
      <c r="N126" s="213"/>
      <c r="O126" s="214"/>
      <c r="P126" s="213"/>
      <c r="Q126" s="215"/>
      <c r="R126" s="215"/>
      <c r="S126" s="206" t="str">
        <f t="shared" si="1"/>
        <v/>
      </c>
      <c r="T126" s="207"/>
    </row>
    <row r="127" spans="2:21" ht="24" customHeight="1" thickTop="1" thickBot="1">
      <c r="B127" s="208"/>
      <c r="C127" s="194"/>
      <c r="D127" s="208"/>
      <c r="E127" s="193"/>
      <c r="F127" s="196"/>
      <c r="G127" s="197"/>
      <c r="H127" s="193"/>
      <c r="I127" s="209"/>
      <c r="J127" s="210"/>
      <c r="K127" s="211"/>
      <c r="L127" s="212"/>
      <c r="M127" s="211"/>
      <c r="N127" s="213"/>
      <c r="O127" s="214"/>
      <c r="P127" s="213"/>
      <c r="Q127" s="215"/>
      <c r="R127" s="215"/>
      <c r="S127" s="206" t="str">
        <f t="shared" si="1"/>
        <v/>
      </c>
      <c r="T127" s="207"/>
    </row>
    <row r="128" spans="2:21" ht="24" customHeight="1" thickTop="1" thickBot="1">
      <c r="B128" s="208"/>
      <c r="C128" s="194"/>
      <c r="D128" s="208"/>
      <c r="E128" s="193"/>
      <c r="F128" s="196"/>
      <c r="G128" s="197"/>
      <c r="H128" s="193"/>
      <c r="I128" s="209"/>
      <c r="J128" s="210"/>
      <c r="K128" s="211"/>
      <c r="L128" s="212"/>
      <c r="M128" s="211"/>
      <c r="N128" s="213"/>
      <c r="O128" s="214"/>
      <c r="P128" s="213"/>
      <c r="Q128" s="215"/>
      <c r="R128" s="215"/>
      <c r="S128" s="206" t="str">
        <f t="shared" si="1"/>
        <v/>
      </c>
      <c r="T128" s="207"/>
    </row>
    <row r="129" spans="2:20" ht="24" customHeight="1" thickTop="1" thickBot="1">
      <c r="B129" s="208"/>
      <c r="C129" s="194"/>
      <c r="D129" s="208"/>
      <c r="E129" s="193"/>
      <c r="F129" s="196"/>
      <c r="G129" s="197"/>
      <c r="H129" s="193"/>
      <c r="I129" s="209"/>
      <c r="J129" s="210"/>
      <c r="K129" s="211"/>
      <c r="L129" s="212"/>
      <c r="M129" s="211"/>
      <c r="N129" s="213"/>
      <c r="O129" s="214"/>
      <c r="P129" s="213"/>
      <c r="Q129" s="215"/>
      <c r="R129" s="215"/>
      <c r="S129" s="206" t="str">
        <f t="shared" si="1"/>
        <v/>
      </c>
      <c r="T129" s="207"/>
    </row>
    <row r="130" spans="2:20" ht="24" customHeight="1" thickTop="1" thickBot="1">
      <c r="B130" s="208"/>
      <c r="C130" s="194"/>
      <c r="D130" s="208"/>
      <c r="E130" s="193"/>
      <c r="F130" s="196"/>
      <c r="G130" s="197"/>
      <c r="H130" s="193"/>
      <c r="I130" s="209"/>
      <c r="J130" s="210"/>
      <c r="K130" s="211"/>
      <c r="L130" s="212"/>
      <c r="M130" s="211"/>
      <c r="N130" s="213"/>
      <c r="O130" s="214"/>
      <c r="P130" s="213"/>
      <c r="Q130" s="215"/>
      <c r="R130" s="215"/>
      <c r="S130" s="206" t="str">
        <f t="shared" si="1"/>
        <v/>
      </c>
      <c r="T130" s="207"/>
    </row>
    <row r="131" spans="2:20" ht="24" customHeight="1" thickTop="1" thickBot="1">
      <c r="B131" s="208"/>
      <c r="C131" s="194"/>
      <c r="D131" s="208"/>
      <c r="E131" s="193"/>
      <c r="F131" s="196"/>
      <c r="G131" s="197"/>
      <c r="H131" s="193"/>
      <c r="I131" s="209"/>
      <c r="J131" s="210"/>
      <c r="K131" s="211"/>
      <c r="L131" s="212"/>
      <c r="M131" s="211"/>
      <c r="N131" s="213"/>
      <c r="O131" s="214"/>
      <c r="P131" s="213"/>
      <c r="Q131" s="215"/>
      <c r="R131" s="215"/>
      <c r="S131" s="206" t="str">
        <f t="shared" si="1"/>
        <v/>
      </c>
      <c r="T131" s="207"/>
    </row>
    <row r="132" spans="2:20" ht="24" customHeight="1" thickTop="1" thickBot="1">
      <c r="B132" s="208"/>
      <c r="C132" s="194"/>
      <c r="D132" s="208"/>
      <c r="E132" s="193"/>
      <c r="F132" s="196"/>
      <c r="G132" s="197"/>
      <c r="H132" s="193"/>
      <c r="I132" s="209"/>
      <c r="J132" s="210"/>
      <c r="K132" s="211"/>
      <c r="L132" s="212"/>
      <c r="M132" s="211"/>
      <c r="N132" s="213"/>
      <c r="O132" s="214"/>
      <c r="P132" s="213"/>
      <c r="Q132" s="215"/>
      <c r="R132" s="215"/>
      <c r="S132" s="206" t="str">
        <f t="shared" si="1"/>
        <v/>
      </c>
      <c r="T132" s="207"/>
    </row>
    <row r="133" spans="2:20" ht="24" customHeight="1" thickTop="1" thickBot="1">
      <c r="B133" s="208"/>
      <c r="C133" s="194"/>
      <c r="D133" s="208"/>
      <c r="E133" s="193"/>
      <c r="F133" s="196"/>
      <c r="G133" s="197"/>
      <c r="H133" s="193"/>
      <c r="I133" s="209"/>
      <c r="J133" s="210"/>
      <c r="K133" s="211"/>
      <c r="L133" s="212"/>
      <c r="M133" s="211"/>
      <c r="N133" s="213"/>
      <c r="O133" s="214"/>
      <c r="P133" s="213"/>
      <c r="Q133" s="215"/>
      <c r="R133" s="215"/>
      <c r="S133" s="206" t="str">
        <f t="shared" si="1"/>
        <v/>
      </c>
      <c r="T133" s="207"/>
    </row>
    <row r="134" spans="2:20" ht="24" customHeight="1" thickTop="1" thickBot="1">
      <c r="B134" s="208"/>
      <c r="C134" s="194"/>
      <c r="D134" s="208"/>
      <c r="E134" s="193"/>
      <c r="F134" s="196"/>
      <c r="G134" s="197"/>
      <c r="H134" s="193"/>
      <c r="I134" s="209"/>
      <c r="J134" s="210"/>
      <c r="K134" s="211"/>
      <c r="L134" s="212"/>
      <c r="M134" s="211"/>
      <c r="N134" s="213"/>
      <c r="O134" s="214"/>
      <c r="P134" s="213"/>
      <c r="Q134" s="215"/>
      <c r="R134" s="215"/>
      <c r="S134" s="206" t="str">
        <f t="shared" si="1"/>
        <v/>
      </c>
      <c r="T134" s="207"/>
    </row>
    <row r="135" spans="2:20" ht="24" customHeight="1" thickTop="1" thickBot="1">
      <c r="B135" s="208"/>
      <c r="C135" s="194"/>
      <c r="D135" s="208"/>
      <c r="E135" s="193"/>
      <c r="F135" s="196"/>
      <c r="G135" s="197"/>
      <c r="H135" s="193"/>
      <c r="I135" s="209"/>
      <c r="J135" s="210"/>
      <c r="K135" s="211"/>
      <c r="L135" s="212"/>
      <c r="M135" s="211"/>
      <c r="N135" s="213"/>
      <c r="O135" s="214"/>
      <c r="P135" s="213"/>
      <c r="Q135" s="215"/>
      <c r="R135" s="215"/>
      <c r="S135" s="206" t="str">
        <f t="shared" si="1"/>
        <v/>
      </c>
      <c r="T135" s="207"/>
    </row>
    <row r="136" spans="2:20" ht="24" customHeight="1" thickTop="1" thickBot="1">
      <c r="B136" s="208"/>
      <c r="C136" s="194"/>
      <c r="D136" s="208"/>
      <c r="E136" s="193"/>
      <c r="F136" s="196"/>
      <c r="G136" s="197"/>
      <c r="H136" s="193"/>
      <c r="I136" s="209"/>
      <c r="J136" s="210"/>
      <c r="K136" s="211"/>
      <c r="L136" s="212"/>
      <c r="M136" s="211"/>
      <c r="N136" s="213"/>
      <c r="O136" s="214"/>
      <c r="P136" s="213"/>
      <c r="Q136" s="215"/>
      <c r="R136" s="215"/>
      <c r="S136" s="206" t="str">
        <f t="shared" si="1"/>
        <v/>
      </c>
      <c r="T136" s="207"/>
    </row>
    <row r="137" spans="2:20" ht="24" customHeight="1" thickTop="1" thickBot="1">
      <c r="B137" s="208"/>
      <c r="C137" s="194"/>
      <c r="D137" s="208"/>
      <c r="E137" s="193"/>
      <c r="F137" s="196"/>
      <c r="G137" s="197"/>
      <c r="H137" s="193"/>
      <c r="I137" s="209"/>
      <c r="J137" s="210"/>
      <c r="K137" s="211"/>
      <c r="L137" s="212"/>
      <c r="M137" s="211"/>
      <c r="N137" s="213"/>
      <c r="O137" s="214"/>
      <c r="P137" s="213"/>
      <c r="Q137" s="215"/>
      <c r="R137" s="215"/>
      <c r="S137" s="206" t="str">
        <f t="shared" si="1"/>
        <v/>
      </c>
      <c r="T137" s="207"/>
    </row>
    <row r="138" spans="2:20" ht="24" customHeight="1" thickTop="1" thickBot="1">
      <c r="B138" s="208"/>
      <c r="C138" s="194"/>
      <c r="D138" s="208"/>
      <c r="E138" s="193"/>
      <c r="F138" s="196"/>
      <c r="G138" s="197"/>
      <c r="H138" s="193"/>
      <c r="I138" s="209"/>
      <c r="J138" s="210"/>
      <c r="K138" s="211"/>
      <c r="L138" s="212"/>
      <c r="M138" s="211"/>
      <c r="N138" s="213"/>
      <c r="O138" s="214"/>
      <c r="P138" s="213"/>
      <c r="Q138" s="215"/>
      <c r="R138" s="215"/>
      <c r="S138" s="206" t="str">
        <f t="shared" si="1"/>
        <v/>
      </c>
      <c r="T138" s="207"/>
    </row>
    <row r="139" spans="2:20" ht="24" customHeight="1" thickTop="1" thickBot="1">
      <c r="B139" s="208"/>
      <c r="C139" s="194"/>
      <c r="D139" s="208"/>
      <c r="E139" s="193"/>
      <c r="F139" s="196"/>
      <c r="G139" s="197"/>
      <c r="H139" s="193"/>
      <c r="I139" s="209"/>
      <c r="J139" s="210"/>
      <c r="K139" s="211"/>
      <c r="L139" s="212"/>
      <c r="M139" s="211"/>
      <c r="N139" s="213"/>
      <c r="O139" s="214"/>
      <c r="P139" s="213"/>
      <c r="Q139" s="215"/>
      <c r="R139" s="215"/>
      <c r="S139" s="206" t="str">
        <f t="shared" si="1"/>
        <v/>
      </c>
      <c r="T139" s="207"/>
    </row>
    <row r="140" spans="2:20" ht="24" customHeight="1" thickTop="1" thickBot="1">
      <c r="B140" s="208"/>
      <c r="C140" s="194"/>
      <c r="D140" s="208"/>
      <c r="E140" s="193"/>
      <c r="F140" s="196"/>
      <c r="G140" s="197"/>
      <c r="H140" s="193"/>
      <c r="I140" s="209"/>
      <c r="J140" s="210"/>
      <c r="K140" s="211"/>
      <c r="L140" s="212"/>
      <c r="M140" s="211"/>
      <c r="N140" s="213"/>
      <c r="O140" s="214"/>
      <c r="P140" s="213"/>
      <c r="Q140" s="215"/>
      <c r="R140" s="215"/>
      <c r="S140" s="206" t="str">
        <f t="shared" si="1"/>
        <v/>
      </c>
      <c r="T140" s="207"/>
    </row>
    <row r="141" spans="2:20" ht="24" customHeight="1" thickTop="1" thickBot="1">
      <c r="B141" s="208"/>
      <c r="C141" s="194"/>
      <c r="D141" s="208"/>
      <c r="E141" s="193"/>
      <c r="F141" s="196"/>
      <c r="G141" s="197"/>
      <c r="H141" s="193"/>
      <c r="I141" s="209"/>
      <c r="J141" s="210"/>
      <c r="K141" s="211"/>
      <c r="L141" s="212"/>
      <c r="M141" s="211"/>
      <c r="N141" s="213"/>
      <c r="O141" s="214"/>
      <c r="P141" s="213"/>
      <c r="Q141" s="215"/>
      <c r="R141" s="215"/>
      <c r="S141" s="206" t="str">
        <f t="shared" si="1"/>
        <v/>
      </c>
      <c r="T141" s="207"/>
    </row>
    <row r="142" spans="2:20" ht="24" customHeight="1" thickTop="1" thickBot="1">
      <c r="B142" s="208"/>
      <c r="C142" s="194"/>
      <c r="D142" s="208"/>
      <c r="E142" s="193"/>
      <c r="F142" s="196"/>
      <c r="G142" s="197"/>
      <c r="H142" s="193"/>
      <c r="I142" s="209"/>
      <c r="J142" s="210"/>
      <c r="K142" s="211"/>
      <c r="L142" s="212"/>
      <c r="M142" s="211"/>
      <c r="N142" s="213"/>
      <c r="O142" s="214"/>
      <c r="P142" s="213"/>
      <c r="Q142" s="215"/>
      <c r="R142" s="215"/>
      <c r="S142" s="206" t="str">
        <f t="shared" si="1"/>
        <v/>
      </c>
      <c r="T142" s="207"/>
    </row>
    <row r="143" spans="2:20" ht="24" customHeight="1" thickTop="1" thickBot="1">
      <c r="B143" s="208"/>
      <c r="C143" s="194"/>
      <c r="D143" s="208"/>
      <c r="E143" s="193"/>
      <c r="F143" s="196"/>
      <c r="G143" s="197"/>
      <c r="H143" s="193"/>
      <c r="I143" s="209"/>
      <c r="J143" s="210"/>
      <c r="K143" s="211"/>
      <c r="L143" s="212"/>
      <c r="M143" s="211"/>
      <c r="N143" s="213"/>
      <c r="O143" s="214"/>
      <c r="P143" s="213"/>
      <c r="Q143" s="215"/>
      <c r="R143" s="215"/>
      <c r="S143" s="206" t="str">
        <f t="shared" si="1"/>
        <v/>
      </c>
      <c r="T143" s="207"/>
    </row>
    <row r="144" spans="2:20" ht="24" customHeight="1" thickTop="1" thickBot="1">
      <c r="B144" s="208"/>
      <c r="C144" s="194"/>
      <c r="D144" s="208"/>
      <c r="E144" s="193"/>
      <c r="F144" s="196"/>
      <c r="G144" s="197"/>
      <c r="H144" s="193"/>
      <c r="I144" s="209"/>
      <c r="J144" s="210"/>
      <c r="K144" s="211"/>
      <c r="L144" s="212"/>
      <c r="M144" s="211"/>
      <c r="N144" s="213"/>
      <c r="O144" s="214"/>
      <c r="P144" s="213"/>
      <c r="Q144" s="215"/>
      <c r="R144" s="215"/>
      <c r="S144" s="206" t="str">
        <f t="shared" si="1"/>
        <v/>
      </c>
      <c r="T144" s="207"/>
    </row>
    <row r="145" spans="2:20" ht="24" customHeight="1" thickTop="1" thickBot="1">
      <c r="B145" s="208"/>
      <c r="C145" s="194"/>
      <c r="D145" s="208"/>
      <c r="E145" s="193"/>
      <c r="F145" s="196"/>
      <c r="G145" s="197"/>
      <c r="H145" s="193"/>
      <c r="I145" s="209"/>
      <c r="J145" s="210"/>
      <c r="K145" s="211"/>
      <c r="L145" s="212"/>
      <c r="M145" s="211"/>
      <c r="N145" s="213"/>
      <c r="O145" s="214"/>
      <c r="P145" s="213"/>
      <c r="Q145" s="215"/>
      <c r="R145" s="215"/>
      <c r="S145" s="206" t="str">
        <f t="shared" si="1"/>
        <v/>
      </c>
      <c r="T145" s="207"/>
    </row>
    <row r="146" spans="2:20" ht="24" customHeight="1" thickTop="1" thickBot="1">
      <c r="B146" s="208"/>
      <c r="C146" s="194"/>
      <c r="D146" s="208"/>
      <c r="E146" s="193"/>
      <c r="F146" s="196"/>
      <c r="G146" s="197"/>
      <c r="H146" s="193"/>
      <c r="I146" s="209"/>
      <c r="J146" s="210"/>
      <c r="K146" s="211"/>
      <c r="L146" s="212"/>
      <c r="M146" s="211"/>
      <c r="N146" s="213"/>
      <c r="O146" s="214"/>
      <c r="P146" s="213"/>
      <c r="Q146" s="215"/>
      <c r="R146" s="215"/>
      <c r="S146" s="206" t="str">
        <f t="shared" si="1"/>
        <v/>
      </c>
      <c r="T146" s="207"/>
    </row>
    <row r="147" spans="2:20" ht="24" customHeight="1" thickTop="1" thickBot="1">
      <c r="B147" s="208"/>
      <c r="C147" s="194"/>
      <c r="D147" s="208"/>
      <c r="E147" s="193"/>
      <c r="F147" s="196"/>
      <c r="G147" s="197"/>
      <c r="H147" s="193"/>
      <c r="I147" s="209"/>
      <c r="J147" s="210"/>
      <c r="K147" s="211"/>
      <c r="L147" s="212"/>
      <c r="M147" s="211"/>
      <c r="N147" s="213"/>
      <c r="O147" s="214"/>
      <c r="P147" s="213"/>
      <c r="Q147" s="215"/>
      <c r="R147" s="215"/>
      <c r="S147" s="206" t="str">
        <f t="shared" si="1"/>
        <v/>
      </c>
      <c r="T147" s="207"/>
    </row>
    <row r="148" spans="2:20" ht="24" customHeight="1" thickTop="1" thickBot="1">
      <c r="B148" s="208"/>
      <c r="C148" s="194"/>
      <c r="D148" s="208"/>
      <c r="E148" s="193"/>
      <c r="F148" s="196"/>
      <c r="G148" s="197"/>
      <c r="H148" s="193"/>
      <c r="I148" s="209"/>
      <c r="J148" s="210"/>
      <c r="K148" s="211"/>
      <c r="L148" s="212"/>
      <c r="M148" s="211"/>
      <c r="N148" s="213"/>
      <c r="O148" s="214"/>
      <c r="P148" s="213"/>
      <c r="Q148" s="215"/>
      <c r="R148" s="215"/>
      <c r="S148" s="206" t="str">
        <f t="shared" si="1"/>
        <v/>
      </c>
      <c r="T148" s="207"/>
    </row>
    <row r="149" spans="2:20" ht="24" customHeight="1" thickTop="1" thickBot="1">
      <c r="B149" s="208"/>
      <c r="C149" s="194"/>
      <c r="D149" s="208"/>
      <c r="E149" s="193"/>
      <c r="F149" s="196"/>
      <c r="G149" s="197"/>
      <c r="H149" s="193"/>
      <c r="I149" s="209"/>
      <c r="J149" s="210"/>
      <c r="K149" s="211"/>
      <c r="L149" s="212"/>
      <c r="M149" s="211"/>
      <c r="N149" s="213"/>
      <c r="O149" s="214"/>
      <c r="P149" s="213"/>
      <c r="Q149" s="215"/>
      <c r="R149" s="215"/>
      <c r="S149" s="206" t="str">
        <f t="shared" si="1"/>
        <v/>
      </c>
      <c r="T149" s="207"/>
    </row>
    <row r="150" spans="2:20" ht="24" customHeight="1" thickTop="1" thickBot="1">
      <c r="B150" s="208"/>
      <c r="C150" s="194"/>
      <c r="D150" s="208"/>
      <c r="E150" s="193"/>
      <c r="F150" s="196"/>
      <c r="G150" s="197"/>
      <c r="H150" s="193"/>
      <c r="I150" s="209"/>
      <c r="J150" s="210"/>
      <c r="K150" s="211"/>
      <c r="L150" s="212"/>
      <c r="M150" s="211"/>
      <c r="N150" s="213"/>
      <c r="O150" s="214"/>
      <c r="P150" s="213"/>
      <c r="Q150" s="215"/>
      <c r="R150" s="215"/>
      <c r="S150" s="206" t="str">
        <f t="shared" si="1"/>
        <v/>
      </c>
      <c r="T150" s="207"/>
    </row>
    <row r="151" spans="2:20" ht="24" customHeight="1" thickTop="1" thickBot="1">
      <c r="B151" s="208"/>
      <c r="C151" s="194"/>
      <c r="D151" s="208"/>
      <c r="E151" s="193"/>
      <c r="F151" s="196"/>
      <c r="G151" s="197"/>
      <c r="H151" s="193"/>
      <c r="I151" s="209"/>
      <c r="J151" s="210"/>
      <c r="K151" s="211"/>
      <c r="L151" s="212"/>
      <c r="M151" s="211"/>
      <c r="N151" s="213"/>
      <c r="O151" s="214"/>
      <c r="P151" s="213"/>
      <c r="Q151" s="215"/>
      <c r="R151" s="215"/>
      <c r="S151" s="206" t="str">
        <f t="shared" ref="S151:S156" si="2">IF(H151="","",$S$21)</f>
        <v/>
      </c>
      <c r="T151" s="207"/>
    </row>
    <row r="152" spans="2:20" ht="24" customHeight="1" thickTop="1" thickBot="1">
      <c r="B152" s="208"/>
      <c r="C152" s="194"/>
      <c r="D152" s="208"/>
      <c r="E152" s="193"/>
      <c r="F152" s="196"/>
      <c r="G152" s="197"/>
      <c r="H152" s="193"/>
      <c r="I152" s="209"/>
      <c r="J152" s="210"/>
      <c r="K152" s="211"/>
      <c r="L152" s="212"/>
      <c r="M152" s="211"/>
      <c r="N152" s="213"/>
      <c r="O152" s="214"/>
      <c r="P152" s="213"/>
      <c r="Q152" s="215"/>
      <c r="R152" s="215"/>
      <c r="S152" s="206" t="str">
        <f t="shared" si="2"/>
        <v/>
      </c>
      <c r="T152" s="207"/>
    </row>
    <row r="153" spans="2:20" ht="24" customHeight="1" thickTop="1" thickBot="1">
      <c r="B153" s="208"/>
      <c r="C153" s="194"/>
      <c r="D153" s="208"/>
      <c r="E153" s="193"/>
      <c r="F153" s="196"/>
      <c r="G153" s="197"/>
      <c r="H153" s="193"/>
      <c r="I153" s="209"/>
      <c r="J153" s="210"/>
      <c r="K153" s="211"/>
      <c r="L153" s="212"/>
      <c r="M153" s="211"/>
      <c r="N153" s="213"/>
      <c r="O153" s="214"/>
      <c r="P153" s="213"/>
      <c r="Q153" s="215"/>
      <c r="R153" s="215"/>
      <c r="S153" s="206" t="str">
        <f t="shared" si="2"/>
        <v/>
      </c>
      <c r="T153" s="207"/>
    </row>
    <row r="154" spans="2:20" ht="24" customHeight="1" thickTop="1" thickBot="1">
      <c r="B154" s="208"/>
      <c r="C154" s="194"/>
      <c r="D154" s="208"/>
      <c r="E154" s="193"/>
      <c r="F154" s="196"/>
      <c r="G154" s="197"/>
      <c r="H154" s="193"/>
      <c r="I154" s="209"/>
      <c r="J154" s="210"/>
      <c r="K154" s="211"/>
      <c r="L154" s="212"/>
      <c r="M154" s="211"/>
      <c r="N154" s="213"/>
      <c r="O154" s="214"/>
      <c r="P154" s="213"/>
      <c r="Q154" s="215"/>
      <c r="R154" s="215"/>
      <c r="S154" s="206" t="str">
        <f t="shared" si="2"/>
        <v/>
      </c>
      <c r="T154" s="207"/>
    </row>
    <row r="155" spans="2:20" ht="24" customHeight="1" thickTop="1" thickBot="1">
      <c r="B155" s="208"/>
      <c r="C155" s="194"/>
      <c r="D155" s="208"/>
      <c r="E155" s="193"/>
      <c r="F155" s="196"/>
      <c r="G155" s="197"/>
      <c r="H155" s="193"/>
      <c r="I155" s="209"/>
      <c r="J155" s="210"/>
      <c r="K155" s="211"/>
      <c r="L155" s="212"/>
      <c r="M155" s="211"/>
      <c r="N155" s="213"/>
      <c r="O155" s="214"/>
      <c r="P155" s="213"/>
      <c r="Q155" s="215"/>
      <c r="R155" s="215"/>
      <c r="S155" s="206" t="str">
        <f t="shared" si="2"/>
        <v/>
      </c>
      <c r="T155" s="207"/>
    </row>
    <row r="156" spans="2:20" ht="24" customHeight="1" thickTop="1" thickBot="1">
      <c r="B156" s="208"/>
      <c r="C156" s="194"/>
      <c r="D156" s="208"/>
      <c r="E156" s="193"/>
      <c r="F156" s="196"/>
      <c r="G156" s="197"/>
      <c r="H156" s="193"/>
      <c r="I156" s="209"/>
      <c r="J156" s="210"/>
      <c r="K156" s="211"/>
      <c r="L156" s="212"/>
      <c r="M156" s="211"/>
      <c r="N156" s="213"/>
      <c r="O156" s="214"/>
      <c r="P156" s="213"/>
      <c r="Q156" s="215"/>
      <c r="R156" s="215"/>
      <c r="S156" s="206" t="str">
        <f t="shared" si="2"/>
        <v/>
      </c>
      <c r="T156" s="207"/>
    </row>
    <row r="157" spans="2:20" ht="24" customHeight="1" thickTop="1" thickBot="1">
      <c r="B157" s="208"/>
      <c r="C157" s="194"/>
      <c r="D157" s="208"/>
      <c r="E157" s="193"/>
      <c r="F157" s="196"/>
      <c r="G157" s="197"/>
      <c r="H157" s="193"/>
      <c r="I157" s="209"/>
      <c r="J157" s="210"/>
      <c r="K157" s="211"/>
      <c r="L157" s="212"/>
      <c r="M157" s="211"/>
      <c r="N157" s="213"/>
      <c r="O157" s="214"/>
      <c r="P157" s="213"/>
      <c r="Q157" s="215"/>
      <c r="R157" s="215"/>
      <c r="S157" s="216"/>
      <c r="T157" s="207"/>
    </row>
    <row r="158" spans="2:20" ht="24" customHeight="1" thickTop="1" thickBot="1">
      <c r="B158" s="208"/>
      <c r="C158" s="194"/>
      <c r="D158" s="208"/>
      <c r="E158" s="193"/>
      <c r="F158" s="196"/>
      <c r="G158" s="197"/>
      <c r="H158" s="193"/>
      <c r="I158" s="209"/>
      <c r="J158" s="210"/>
      <c r="K158" s="211"/>
      <c r="L158" s="212"/>
      <c r="M158" s="211"/>
      <c r="N158" s="213"/>
      <c r="O158" s="214"/>
      <c r="P158" s="213"/>
      <c r="Q158" s="215"/>
      <c r="R158" s="215"/>
      <c r="S158" s="216"/>
      <c r="T158" s="207"/>
    </row>
    <row r="159" spans="2:20" ht="24" customHeight="1" thickTop="1" thickBot="1">
      <c r="B159" s="208"/>
      <c r="C159" s="194"/>
      <c r="D159" s="208"/>
      <c r="E159" s="193"/>
      <c r="F159" s="196"/>
      <c r="G159" s="197"/>
      <c r="H159" s="193"/>
      <c r="I159" s="209"/>
      <c r="J159" s="210"/>
      <c r="K159" s="211"/>
      <c r="L159" s="212"/>
      <c r="M159" s="211"/>
      <c r="N159" s="213"/>
      <c r="O159" s="214"/>
      <c r="P159" s="213"/>
      <c r="Q159" s="215"/>
      <c r="R159" s="215"/>
      <c r="S159" s="216"/>
      <c r="T159" s="207"/>
    </row>
    <row r="160" spans="2:20" ht="24" customHeight="1" thickTop="1" thickBot="1">
      <c r="B160" s="208"/>
      <c r="C160" s="194"/>
      <c r="D160" s="208"/>
      <c r="E160" s="193"/>
      <c r="F160" s="196"/>
      <c r="G160" s="197"/>
      <c r="H160" s="193"/>
      <c r="I160" s="209"/>
      <c r="J160" s="210"/>
      <c r="K160" s="211"/>
      <c r="L160" s="212"/>
      <c r="M160" s="211"/>
      <c r="N160" s="213"/>
      <c r="O160" s="214"/>
      <c r="P160" s="213"/>
      <c r="Q160" s="215"/>
      <c r="R160" s="215"/>
      <c r="S160" s="216"/>
      <c r="T160" s="207"/>
    </row>
    <row r="161" spans="2:20" ht="24" customHeight="1" thickTop="1" thickBot="1">
      <c r="B161" s="208"/>
      <c r="C161" s="194"/>
      <c r="D161" s="208"/>
      <c r="E161" s="193"/>
      <c r="F161" s="196"/>
      <c r="G161" s="197"/>
      <c r="H161" s="193"/>
      <c r="I161" s="209"/>
      <c r="J161" s="210"/>
      <c r="K161" s="211"/>
      <c r="L161" s="212"/>
      <c r="M161" s="211"/>
      <c r="N161" s="213"/>
      <c r="O161" s="214"/>
      <c r="P161" s="213"/>
      <c r="Q161" s="215"/>
      <c r="R161" s="215"/>
      <c r="S161" s="216"/>
      <c r="T161" s="207"/>
    </row>
    <row r="162" spans="2:20" ht="24" customHeight="1" thickTop="1" thickBot="1">
      <c r="B162" s="208"/>
      <c r="C162" s="194"/>
      <c r="D162" s="208"/>
      <c r="E162" s="193"/>
      <c r="F162" s="196"/>
      <c r="G162" s="197"/>
      <c r="H162" s="193"/>
      <c r="I162" s="209"/>
      <c r="J162" s="210"/>
      <c r="K162" s="211"/>
      <c r="L162" s="212"/>
      <c r="M162" s="211"/>
      <c r="N162" s="213"/>
      <c r="O162" s="214"/>
      <c r="P162" s="213"/>
      <c r="Q162" s="215"/>
      <c r="R162" s="215"/>
      <c r="S162" s="216"/>
      <c r="T162" s="207"/>
    </row>
    <row r="163" spans="2:20" ht="24" customHeight="1" thickTop="1" thickBot="1">
      <c r="B163" s="208"/>
      <c r="C163" s="194"/>
      <c r="D163" s="208"/>
      <c r="E163" s="193"/>
      <c r="F163" s="196"/>
      <c r="G163" s="197"/>
      <c r="H163" s="193"/>
      <c r="I163" s="209"/>
      <c r="J163" s="210"/>
      <c r="K163" s="211"/>
      <c r="L163" s="212"/>
      <c r="M163" s="211"/>
      <c r="N163" s="213"/>
      <c r="O163" s="214"/>
      <c r="P163" s="213"/>
      <c r="Q163" s="215"/>
      <c r="R163" s="215"/>
      <c r="S163" s="216"/>
      <c r="T163" s="207"/>
    </row>
    <row r="164" spans="2:20" ht="24" customHeight="1" thickTop="1" thickBot="1">
      <c r="B164" s="208"/>
      <c r="C164" s="194"/>
      <c r="D164" s="208"/>
      <c r="E164" s="193"/>
      <c r="F164" s="196"/>
      <c r="G164" s="197"/>
      <c r="H164" s="193"/>
      <c r="I164" s="209"/>
      <c r="J164" s="210"/>
      <c r="K164" s="211"/>
      <c r="L164" s="212"/>
      <c r="M164" s="211"/>
      <c r="N164" s="213"/>
      <c r="O164" s="214"/>
      <c r="P164" s="213"/>
      <c r="Q164" s="215"/>
      <c r="R164" s="215"/>
      <c r="S164" s="216"/>
      <c r="T164" s="207"/>
    </row>
    <row r="165" spans="2:20" ht="24" customHeight="1" thickTop="1" thickBot="1">
      <c r="B165" s="208"/>
      <c r="C165" s="194"/>
      <c r="D165" s="208"/>
      <c r="E165" s="193"/>
      <c r="F165" s="196"/>
      <c r="G165" s="197"/>
      <c r="H165" s="193"/>
      <c r="I165" s="209"/>
      <c r="J165" s="210"/>
      <c r="K165" s="211"/>
      <c r="L165" s="212"/>
      <c r="M165" s="211"/>
      <c r="N165" s="213"/>
      <c r="O165" s="214"/>
      <c r="P165" s="213"/>
      <c r="Q165" s="215"/>
      <c r="R165" s="215"/>
      <c r="S165" s="216"/>
      <c r="T165" s="207"/>
    </row>
    <row r="166" spans="2:20" ht="24" customHeight="1" thickTop="1" thickBot="1">
      <c r="B166" s="208"/>
      <c r="C166" s="194"/>
      <c r="D166" s="208"/>
      <c r="E166" s="193"/>
      <c r="F166" s="196"/>
      <c r="G166" s="197"/>
      <c r="H166" s="193"/>
      <c r="I166" s="209"/>
      <c r="J166" s="210"/>
      <c r="K166" s="211"/>
      <c r="L166" s="212"/>
      <c r="M166" s="211"/>
      <c r="N166" s="213"/>
      <c r="O166" s="214"/>
      <c r="P166" s="213"/>
      <c r="Q166" s="215"/>
      <c r="R166" s="215"/>
      <c r="S166" s="216"/>
      <c r="T166" s="207"/>
    </row>
    <row r="167" spans="2:20" ht="24" customHeight="1" thickTop="1" thickBot="1">
      <c r="B167" s="208"/>
      <c r="C167" s="194"/>
      <c r="D167" s="208"/>
      <c r="E167" s="193"/>
      <c r="F167" s="196"/>
      <c r="G167" s="197"/>
      <c r="H167" s="193"/>
      <c r="I167" s="209"/>
      <c r="J167" s="210"/>
      <c r="K167" s="211"/>
      <c r="L167" s="212"/>
      <c r="M167" s="211"/>
      <c r="N167" s="213"/>
      <c r="O167" s="214"/>
      <c r="P167" s="213"/>
      <c r="Q167" s="215"/>
      <c r="R167" s="215"/>
      <c r="S167" s="216"/>
      <c r="T167" s="207"/>
    </row>
    <row r="168" spans="2:20" ht="24" customHeight="1" thickTop="1" thickBot="1">
      <c r="B168" s="208"/>
      <c r="C168" s="194"/>
      <c r="D168" s="208"/>
      <c r="E168" s="193"/>
      <c r="F168" s="196"/>
      <c r="G168" s="197"/>
      <c r="H168" s="193"/>
      <c r="I168" s="209"/>
      <c r="J168" s="210"/>
      <c r="K168" s="211"/>
      <c r="L168" s="212"/>
      <c r="M168" s="211"/>
      <c r="N168" s="213"/>
      <c r="O168" s="214"/>
      <c r="P168" s="213"/>
      <c r="Q168" s="215"/>
      <c r="R168" s="215"/>
      <c r="S168" s="216"/>
      <c r="T168" s="207"/>
    </row>
    <row r="169" spans="2:20" ht="24" customHeight="1" thickTop="1" thickBot="1">
      <c r="B169" s="208"/>
      <c r="C169" s="194"/>
      <c r="D169" s="208"/>
      <c r="E169" s="193"/>
      <c r="F169" s="196"/>
      <c r="G169" s="197"/>
      <c r="H169" s="193"/>
      <c r="I169" s="209"/>
      <c r="J169" s="210"/>
      <c r="K169" s="211"/>
      <c r="L169" s="212"/>
      <c r="M169" s="211"/>
      <c r="N169" s="213"/>
      <c r="O169" s="214"/>
      <c r="P169" s="213"/>
      <c r="Q169" s="215"/>
      <c r="R169" s="215"/>
      <c r="S169" s="216"/>
      <c r="T169" s="207"/>
    </row>
    <row r="170" spans="2:20" ht="24" customHeight="1" thickTop="1" thickBot="1">
      <c r="B170" s="208"/>
      <c r="C170" s="194"/>
      <c r="D170" s="208"/>
      <c r="E170" s="193"/>
      <c r="F170" s="196"/>
      <c r="G170" s="197"/>
      <c r="H170" s="193"/>
      <c r="I170" s="209"/>
      <c r="J170" s="210"/>
      <c r="K170" s="211"/>
      <c r="L170" s="212"/>
      <c r="M170" s="211"/>
      <c r="N170" s="213"/>
      <c r="O170" s="214"/>
      <c r="P170" s="213"/>
      <c r="Q170" s="215"/>
      <c r="R170" s="215"/>
      <c r="S170" s="216"/>
      <c r="T170" s="207"/>
    </row>
    <row r="171" spans="2:20" ht="17.45" customHeight="1" thickTop="1">
      <c r="B171" s="241"/>
      <c r="C171" s="241"/>
      <c r="D171" s="241"/>
      <c r="E171" s="241"/>
      <c r="F171" s="241"/>
      <c r="G171" s="241"/>
      <c r="H171" s="241"/>
      <c r="I171" s="241"/>
      <c r="J171" s="241"/>
      <c r="K171" s="242"/>
      <c r="L171" s="243"/>
      <c r="M171" s="243"/>
      <c r="N171" s="169"/>
      <c r="O171" s="244"/>
      <c r="P171" s="244"/>
      <c r="Q171" s="245"/>
      <c r="R171" s="244"/>
      <c r="S171" s="244"/>
      <c r="T171" s="164"/>
    </row>
    <row r="172" spans="2:20">
      <c r="B172" s="241"/>
      <c r="C172" s="241"/>
      <c r="D172" s="241"/>
      <c r="E172" s="241"/>
      <c r="F172" s="241"/>
      <c r="G172" s="241"/>
      <c r="H172" s="241"/>
      <c r="I172" s="241"/>
      <c r="J172" s="241"/>
      <c r="K172" s="164"/>
      <c r="L172" s="169"/>
      <c r="M172" s="169"/>
      <c r="N172" s="169"/>
      <c r="O172" s="169"/>
      <c r="P172" s="169"/>
      <c r="Q172" s="169"/>
      <c r="R172" s="169"/>
      <c r="S172" s="169"/>
      <c r="T172" s="164"/>
    </row>
    <row r="173" spans="2:20">
      <c r="B173" s="164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246"/>
      <c r="P173" s="169"/>
      <c r="Q173" s="164"/>
      <c r="R173" s="164"/>
      <c r="S173" s="164"/>
      <c r="T173" s="164"/>
    </row>
    <row r="174" spans="2:20">
      <c r="B174" s="164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246"/>
      <c r="P174" s="169"/>
      <c r="Q174" s="164"/>
      <c r="R174" s="164"/>
      <c r="S174" s="164"/>
      <c r="T174" s="164"/>
    </row>
    <row r="175" spans="2:20">
      <c r="B175" s="164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246"/>
      <c r="P175" s="169"/>
      <c r="Q175" s="164"/>
      <c r="R175" s="164"/>
      <c r="S175" s="164"/>
      <c r="T175" s="164"/>
    </row>
    <row r="176" spans="2:20">
      <c r="B176" s="164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247"/>
      <c r="P176" s="169"/>
      <c r="Q176" s="164"/>
      <c r="R176" s="164"/>
      <c r="S176" s="164"/>
      <c r="T176" s="164"/>
    </row>
    <row r="177" spans="2:20">
      <c r="B177" s="164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4"/>
      <c r="R177" s="164"/>
      <c r="S177" s="164"/>
      <c r="T177" s="164"/>
    </row>
    <row r="178" spans="2:20">
      <c r="B178" s="164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4"/>
      <c r="R178" s="164"/>
      <c r="S178" s="164"/>
      <c r="T178" s="164"/>
    </row>
    <row r="179" spans="2:20">
      <c r="B179" s="164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4"/>
      <c r="R179" s="164"/>
      <c r="S179" s="164"/>
      <c r="T179" s="164"/>
    </row>
    <row r="180" spans="2:20">
      <c r="B180" s="164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4"/>
      <c r="R180" s="164"/>
      <c r="S180" s="164"/>
      <c r="T180" s="164"/>
    </row>
    <row r="181" spans="2:20">
      <c r="B181" s="164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4"/>
      <c r="R181" s="164"/>
      <c r="S181" s="164"/>
      <c r="T181" s="164"/>
    </row>
    <row r="182" spans="2:20">
      <c r="B182" s="164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4"/>
      <c r="R182" s="164"/>
      <c r="S182" s="164"/>
      <c r="T182" s="164"/>
    </row>
    <row r="183" spans="2:20">
      <c r="B183" s="164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4"/>
      <c r="R183" s="164"/>
      <c r="S183" s="164"/>
      <c r="T183" s="164"/>
    </row>
    <row r="184" spans="2:20"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</row>
    <row r="185" spans="2:20"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</row>
    <row r="186" spans="2:20"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</row>
    <row r="187" spans="2:20"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</row>
    <row r="188" spans="2:20"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</row>
    <row r="189" spans="2:20"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</row>
    <row r="190" spans="2:20"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</row>
    <row r="191" spans="2:20"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</row>
    <row r="192" spans="2:20"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</row>
    <row r="193" spans="3:16"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</row>
    <row r="194" spans="3:16"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</row>
    <row r="195" spans="3:16"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</row>
    <row r="196" spans="3:16"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</row>
  </sheetData>
  <sheetProtection sheet="1"/>
  <mergeCells count="6">
    <mergeCell ref="B16:T16"/>
    <mergeCell ref="B18:T18"/>
    <mergeCell ref="B2:T2"/>
    <mergeCell ref="B3:T3"/>
    <mergeCell ref="F7:T7"/>
    <mergeCell ref="B13:T15"/>
  </mergeCells>
  <conditionalFormatting sqref="H21:H28">
    <cfRule type="cellIs" dxfId="0" priority="1" stopIfTrue="1" operator="equal">
      <formula>"Boiler"</formula>
    </cfRule>
  </conditionalFormatting>
  <printOptions horizontalCentered="1"/>
  <pageMargins left="0.98425196850393704" right="0.64" top="0.78740157480314965" bottom="0.55000000000000004" header="0.47" footer="0.68"/>
  <pageSetup paperSize="9" orientation="portrait" horizontalDpi="4294967292" verticalDpi="4294967292" r:id="rId1"/>
  <headerFooter alignWithMargins="0">
    <oddHeader>&amp;R&amp;D</oddHeader>
    <oddFooter xml:space="preserve">&amp;R&amp;9Unterschrift   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DGUV-Prüfprotokoll</vt:lpstr>
      <vt:lpstr>Defekte Geräte</vt:lpstr>
      <vt:lpstr>Tabelle1</vt:lpstr>
      <vt:lpstr>'Defekte Geräte'!Druckbereich</vt:lpstr>
      <vt:lpstr>'DGUV-Prüfprotokoll'!Druckbereich</vt:lpstr>
      <vt:lpstr>'Defekte Geräte'!Drucktitel</vt:lpstr>
      <vt:lpstr>'DGUV-Prüfprotokoll'!Print_Area</vt:lpstr>
    </vt:vector>
  </TitlesOfParts>
  <Company>TU Braunschweig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Faber, Jens</dc:creator>
  <cp:lastModifiedBy>Faber, Jens</cp:lastModifiedBy>
  <cp:lastPrinted>2017-05-05T10:09:31Z</cp:lastPrinted>
  <dcterms:created xsi:type="dcterms:W3CDTF">2014-11-13T16:25:42Z</dcterms:created>
  <dcterms:modified xsi:type="dcterms:W3CDTF">2017-05-05T10:16:57Z</dcterms:modified>
</cp:coreProperties>
</file>